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G:\Drives compartilhados\DEPI_DPTO_GESTÃO TÉCNICA\PASTAS TÉCNICAS\PASTAS TÉCNICAS - 2025\PT-04-2025 - REI - AVCB prédio gabinete\2 - Orçamento e evento\1 - jan25\"/>
    </mc:Choice>
  </mc:AlternateContent>
  <xr:revisionPtr revIDLastSave="0" documentId="13_ncr:1_{22BCAA43-9D59-4752-83AE-22DFD963CF75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ORÇAMENTO MINERVA + DEPI VAZIA" sheetId="1" r:id="rId1"/>
    <sheet name="Cronograma vazio" sheetId="2" r:id="rId2"/>
    <sheet name="TABELA DE EVENTOS" sheetId="3" r:id="rId3"/>
  </sheets>
  <externalReferences>
    <externalReference r:id="rId4"/>
    <externalReference r:id="rId5"/>
  </externalReferences>
  <definedNames>
    <definedName name="BRHJGOUUCG" localSheetId="1">#REF!</definedName>
    <definedName name="BRHJGOUUCG" localSheetId="0">#REF!</definedName>
    <definedName name="BRHJGOUUCG" localSheetId="2">#REF!</definedName>
    <definedName name="BRHJGOUUCG">#REF!</definedName>
    <definedName name="CNNLIWNNYW" localSheetId="1">#REF!</definedName>
    <definedName name="CNNLIWNNYW" localSheetId="0">#REF!</definedName>
    <definedName name="CNNLIWNNYW" localSheetId="2">#REF!</definedName>
    <definedName name="CNNLIWNNYW">#REF!</definedName>
    <definedName name="EGEFBMPJUH" localSheetId="1">#REF!</definedName>
    <definedName name="EGEFBMPJUH" localSheetId="0">#REF!</definedName>
    <definedName name="EGEFBMPJUH" localSheetId="2">#REF!</definedName>
    <definedName name="EGEFBMPJUH">#REF!</definedName>
    <definedName name="GEMVODUGLB" localSheetId="1">#REF!</definedName>
    <definedName name="GEMVODUGLB" localSheetId="0">#REF!</definedName>
    <definedName name="GEMVODUGLB" localSheetId="2">#REF!</definedName>
    <definedName name="GEMVODUGLB">#REF!</definedName>
    <definedName name="HAQSZQJJXH" localSheetId="1">#REF!</definedName>
    <definedName name="HAQSZQJJXH" localSheetId="0">#REF!</definedName>
    <definedName name="HAQSZQJJXH" localSheetId="2">#REF!</definedName>
    <definedName name="HAQSZQJJXH">#REF!</definedName>
    <definedName name="HZCZQRBQEV" localSheetId="1">#REF!</definedName>
    <definedName name="HZCZQRBQEV" localSheetId="0">#REF!</definedName>
    <definedName name="HZCZQRBQEV" localSheetId="2">#REF!</definedName>
    <definedName name="HZCZQRBQEV">#REF!</definedName>
    <definedName name="IELZYZMUSY" localSheetId="1">#REF!</definedName>
    <definedName name="IELZYZMUSY" localSheetId="0">#REF!</definedName>
    <definedName name="IELZYZMUSY" localSheetId="2">#REF!</definedName>
    <definedName name="IELZYZMUSY">#REF!</definedName>
    <definedName name="JBEDSDWDSA" localSheetId="1">#REF!</definedName>
    <definedName name="JBEDSDWDSA" localSheetId="0">#REF!</definedName>
    <definedName name="JBEDSDWDSA" localSheetId="2">#REF!</definedName>
    <definedName name="JBEDSDWDSA">#REF!</definedName>
    <definedName name="JQMVVHQZHQ" localSheetId="1">#REF!</definedName>
    <definedName name="JQMVVHQZHQ" localSheetId="0">#REF!</definedName>
    <definedName name="JQMVVHQZHQ" localSheetId="2">#REF!</definedName>
    <definedName name="JQMVVHQZHQ">#REF!</definedName>
    <definedName name="JR_PAGE_ANCHOR_1_1" localSheetId="1">'[1]3. CUSTO DIRETO'!#REF!</definedName>
    <definedName name="JR_PAGE_ANCHOR_1_1" localSheetId="0">'[1]3. CUSTO DIRETO'!#REF!</definedName>
    <definedName name="JR_PAGE_ANCHOR_1_1" localSheetId="2">'[1]3. CUSTO DIRETO'!#REF!</definedName>
    <definedName name="JR_PAGE_ANCHOR_1_1">'[1]3. CUSTO DIRETO'!#REF!</definedName>
    <definedName name="JR_PAGE_ANCHOR_11_1" localSheetId="1">'[2]ENCARGOS SOCIAIS'!#REF!</definedName>
    <definedName name="JR_PAGE_ANCHOR_11_1" localSheetId="0">'[2]ENCARGOS SOCIAIS'!#REF!</definedName>
    <definedName name="JR_PAGE_ANCHOR_11_1" localSheetId="2">'[2]ENCARGOS SOCIAIS'!#REF!</definedName>
    <definedName name="JR_PAGE_ANCHOR_11_1">'[2]ENCARGOS SOCIAIS'!#REF!</definedName>
    <definedName name="JR_PAGE_ANCHOR_6_1" localSheetId="1">#REF!</definedName>
    <definedName name="JR_PAGE_ANCHOR_6_1" localSheetId="0">#REF!</definedName>
    <definedName name="JR_PAGE_ANCHOR_6_1" localSheetId="2">#REF!</definedName>
    <definedName name="JR_PAGE_ANCHOR_6_1">#REF!</definedName>
    <definedName name="JR_PAGE_ANCHOR_7_1" localSheetId="1">#REF!</definedName>
    <definedName name="JR_PAGE_ANCHOR_7_1" localSheetId="0">#REF!</definedName>
    <definedName name="JR_PAGE_ANCHOR_7_1" localSheetId="2">#REF!</definedName>
    <definedName name="JR_PAGE_ANCHOR_7_1">#REF!</definedName>
    <definedName name="JR_PAGE_ANCHOR_9_1" localSheetId="1">#REF!</definedName>
    <definedName name="JR_PAGE_ANCHOR_9_1" localSheetId="0">#REF!</definedName>
    <definedName name="JR_PAGE_ANCHOR_9_1" localSheetId="2">#REF!</definedName>
    <definedName name="JR_PAGE_ANCHOR_9_1">#REF!</definedName>
    <definedName name="JTZHIBNCBN" localSheetId="1">#REF!</definedName>
    <definedName name="JTZHIBNCBN" localSheetId="0">#REF!</definedName>
    <definedName name="JTZHIBNCBN" localSheetId="2">#REF!</definedName>
    <definedName name="JTZHIBNCBN">#REF!</definedName>
    <definedName name="JYKKXIZZCN" localSheetId="1">#REF!</definedName>
    <definedName name="JYKKXIZZCN" localSheetId="0">#REF!</definedName>
    <definedName name="JYKKXIZZCN" localSheetId="2">#REF!</definedName>
    <definedName name="JYKKXIZZCN">#REF!</definedName>
    <definedName name="KFGTVTGSZB" localSheetId="1">#REF!</definedName>
    <definedName name="KFGTVTGSZB" localSheetId="0">#REF!</definedName>
    <definedName name="KFGTVTGSZB" localSheetId="2">#REF!</definedName>
    <definedName name="KFGTVTGSZB">#REF!</definedName>
    <definedName name="KLWPNNJBRB" localSheetId="1">#REF!</definedName>
    <definedName name="KLWPNNJBRB" localSheetId="0">#REF!</definedName>
    <definedName name="KLWPNNJBRB" localSheetId="2">#REF!</definedName>
    <definedName name="KLWPNNJBRB">#REF!</definedName>
    <definedName name="MCRWXOVTHS" localSheetId="1">#REF!</definedName>
    <definedName name="MCRWXOVTHS" localSheetId="0">#REF!</definedName>
    <definedName name="MCRWXOVTHS" localSheetId="2">#REF!</definedName>
    <definedName name="MCRWXOVTHS">#REF!</definedName>
    <definedName name="NLXQXITZYY" localSheetId="1">#REF!</definedName>
    <definedName name="NLXQXITZYY" localSheetId="0">#REF!</definedName>
    <definedName name="NLXQXITZYY" localSheetId="2">#REF!</definedName>
    <definedName name="NLXQXITZYY">#REF!</definedName>
    <definedName name="PKNTSHYCBD" localSheetId="1">#REF!</definedName>
    <definedName name="PKNTSHYCBD" localSheetId="0">#REF!</definedName>
    <definedName name="PKNTSHYCBD" localSheetId="2">#REF!</definedName>
    <definedName name="PKNTSHYCBD">#REF!</definedName>
    <definedName name="RTDCURKAAC" localSheetId="1">#REF!</definedName>
    <definedName name="RTDCURKAAC" localSheetId="0">#REF!</definedName>
    <definedName name="RTDCURKAAC" localSheetId="2">#REF!</definedName>
    <definedName name="RTDCURKAAC">#REF!</definedName>
    <definedName name="TTBILMJNUT" localSheetId="1">#REF!</definedName>
    <definedName name="TTBILMJNUT" localSheetId="0">#REF!</definedName>
    <definedName name="TTBILMJNUT" localSheetId="2">#REF!</definedName>
    <definedName name="TTBILMJNUT">#REF!</definedName>
    <definedName name="UKBALFKBBW" localSheetId="1">#REF!</definedName>
    <definedName name="UKBALFKBBW" localSheetId="0">#REF!</definedName>
    <definedName name="UKBALFKBBW" localSheetId="2">#REF!</definedName>
    <definedName name="UKBALFKBBW">#REF!</definedName>
    <definedName name="VTYLRQEYAB" localSheetId="1">#REF!</definedName>
    <definedName name="VTYLRQEYAB" localSheetId="0">#REF!</definedName>
    <definedName name="VTYLRQEYAB" localSheetId="2">#REF!</definedName>
    <definedName name="VTYLRQEYAB">#REF!</definedName>
    <definedName name="ZGYLVHFASF" localSheetId="1">#REF!</definedName>
    <definedName name="ZGYLVHFASF" localSheetId="0">#REF!</definedName>
    <definedName name="ZGYLVHFASF" localSheetId="2">#REF!</definedName>
    <definedName name="ZGYLVHFASF">#REF!</definedName>
  </definedNames>
  <calcPr calcId="191029"/>
  <extLst>
    <ext uri="GoogleSheetsCustomDataVersion2">
      <go:sheetsCustomData xmlns:go="http://customooxmlschemas.google.com/" r:id="rId13" roundtripDataChecksum="lI6x4JiDS9cEtZDHvvp4jtUMibzuyNP81bUdab92ZHE="/>
    </ext>
  </extLst>
</workbook>
</file>

<file path=xl/calcChain.xml><?xml version="1.0" encoding="utf-8"?>
<calcChain xmlns="http://schemas.openxmlformats.org/spreadsheetml/2006/main">
  <c r="G24" i="2" l="1"/>
  <c r="I19" i="2"/>
  <c r="G18" i="2"/>
  <c r="F18" i="2"/>
  <c r="H14" i="2"/>
  <c r="G14" i="2"/>
  <c r="H13" i="2"/>
  <c r="Q115" i="1"/>
  <c r="P115" i="1"/>
  <c r="J115" i="1"/>
</calcChain>
</file>

<file path=xl/sharedStrings.xml><?xml version="1.0" encoding="utf-8"?>
<sst xmlns="http://schemas.openxmlformats.org/spreadsheetml/2006/main" count="682" uniqueCount="501">
  <si>
    <t>OBRA:</t>
  </si>
  <si>
    <t>ADEQUAÇÃO DO SISTEMA DE COMBATE A INCÊNDIO E PÂNICO PARA AS INSTALAÇÕES DO PRÉDIO DO GABINETE DO REITOR (GR)</t>
  </si>
  <si>
    <t>RAZÃO SOCIAL E DADOS DA EMPRESA</t>
  </si>
  <si>
    <t xml:space="preserve">FONE: </t>
  </si>
  <si>
    <t>LOCAL:</t>
  </si>
  <si>
    <t>GABINETE DO REITOR (GR)</t>
  </si>
  <si>
    <t xml:space="preserve">E-MAIL: </t>
  </si>
  <si>
    <t>ENDEREÇO:</t>
  </si>
  <si>
    <t>RUA DA REITORIA, Nº 121, CIDADE UNIVERSITÁRIA ZEFERINO VAZ – BARÃO GERALDO, CAMPINAS/SP</t>
  </si>
  <si>
    <t>BDI: _ _ , _ _%</t>
  </si>
  <si>
    <t>Leis Sociais: _ _ _, _ _ %</t>
  </si>
  <si>
    <t>DATA DE EMISSÃO:</t>
  </si>
  <si>
    <t>ÁREA DA OBRA  (m²):</t>
  </si>
  <si>
    <t>ITEM</t>
  </si>
  <si>
    <t>DESCRIÇÃO DO SERVIÇO</t>
  </si>
  <si>
    <t>UNIDADE</t>
  </si>
  <si>
    <t>QTDE</t>
  </si>
  <si>
    <t>MAT. - UNIT.</t>
  </si>
  <si>
    <t>M.O. - UNIT.</t>
  </si>
  <si>
    <t>UNIT. M.O.+MAT.</t>
  </si>
  <si>
    <t>MAT. TOTAL</t>
  </si>
  <si>
    <t>M.O. TOTAL</t>
  </si>
  <si>
    <t>TOTAL M.O.+MAT.</t>
  </si>
  <si>
    <t>BDI %</t>
  </si>
  <si>
    <t>MAT. - UNIT. COM BDI</t>
  </si>
  <si>
    <t>M.O. - UNIT. COM BDI</t>
  </si>
  <si>
    <t>UNIT. M.O+MAT COM BDI</t>
  </si>
  <si>
    <t>MAT. TOTAL COM BDI</t>
  </si>
  <si>
    <t>M.O. TOTAL COM BDI</t>
  </si>
  <si>
    <t>TOTAL MO.+MAT. COM BDI</t>
  </si>
  <si>
    <t>1.1</t>
  </si>
  <si>
    <t>Placa em lona com impressão digital e estrutura em madeira</t>
  </si>
  <si>
    <t>m²</t>
  </si>
  <si>
    <t>1.2</t>
  </si>
  <si>
    <t>MOBILIZAÇÃO DE CANTEIRO DE OBRAS</t>
  </si>
  <si>
    <t>UN</t>
  </si>
  <si>
    <t>1.3</t>
  </si>
  <si>
    <t>LOCAÇÃO CONVENCIONAL DE OBRA, UTILIZANDO GABARITO DE TÁBUAS CORRIDAS PONTALETADAS A CADA 2,00M -  2 UTILIZAÇÕES. AF_03/2024</t>
  </si>
  <si>
    <t>M</t>
  </si>
  <si>
    <t>1.4</t>
  </si>
  <si>
    <t>TAPUME COM TELHA METÁLICA. AF_03/2024</t>
  </si>
  <si>
    <t>1.5</t>
  </si>
  <si>
    <t>TAPUME MÓVEL PARA FECHAMENTO DE ÁREAS</t>
  </si>
  <si>
    <t>2.1</t>
  </si>
  <si>
    <t>CANTEIRO DE OBRAS DE ACORDO COM A NR-18 E NR-24</t>
  </si>
  <si>
    <t>MÊS</t>
  </si>
  <si>
    <t>2.2</t>
  </si>
  <si>
    <t>INSTALACAO PROVISORIA DE AGUA/LUZ/FORCA/ESGOTOS</t>
  </si>
  <si>
    <t>3.1</t>
  </si>
  <si>
    <t>DEMOLIÇÃO DE PISO DE CONCRETO SIMPLES, DE FORMA MECANIZADA COM MARTELETE, SEM REAPROVEITAMENTO. AF_09/2023</t>
  </si>
  <si>
    <t>m³</t>
  </si>
  <si>
    <t>3.2</t>
  </si>
  <si>
    <t>EXECUÇÃO DE PASSEIO (CALÇADA) OU PISO DE CONCRETO COM CONCRETO MOLDADO IN LOCO, FEITO EM OBRA, ACABAMENTO CONVENCIONAL, ESPESSURA 6 CM, ARMADO. AF_08/2022</t>
  </si>
  <si>
    <t>3.3</t>
  </si>
  <si>
    <t>DEMOLIÇÃO MECANIZADA DE CONCRETO ARMADO, INCLUSIVE FRAGMENTAÇÃO E ACOMODAÇÃO DO MATERIAL</t>
  </si>
  <si>
    <t xml:space="preserve"> 4.1.1 </t>
  </si>
  <si>
    <t>MOBILIZAÇÃO E DESMOBILIZAÇÃO DE EQUIPAMENTOS PARA EXECUÇÃO DE SONDAGEM</t>
  </si>
  <si>
    <t xml:space="preserve"> 4.1.2 </t>
  </si>
  <si>
    <t>Sondagem do terreno a trado</t>
  </si>
  <si>
    <t xml:space="preserve"> 4.1.3 </t>
  </si>
  <si>
    <t>Broca em concreto armado diâmetro de 25 cm - completa</t>
  </si>
  <si>
    <t xml:space="preserve"> 4.1.4 </t>
  </si>
  <si>
    <t>COMPACTAÇÃO MECÂNICA DE SOLO PARA EXECUÇÃO DE RADIER, PISO DE CONCRETO OU LAJE SOBRE SOLO, COM COMPACTADOR DE SOLOS TIPO PLACA VIBRATÓRIA. AF_09/2021</t>
  </si>
  <si>
    <t xml:space="preserve"> 4.1.5 </t>
  </si>
  <si>
    <t>FABRICAÇÃO, MONTAGEM E DESMONTAGEM DE FORMA PARA RADIER, PISO DE CONCRETO OU LAJE SOBRE SOLO, EM MADEIRA SERRADA, 4 UTILIZAÇÕES. AF_09/2021</t>
  </si>
  <si>
    <t xml:space="preserve"> 4.1.6 </t>
  </si>
  <si>
    <t>LASTRO DE CONCRETO MAGRO, APLICADO EM BLOCOS DE COROAMENTO OU SAPATAS, ESPESSURA DE 5 CM. AF_08/2017</t>
  </si>
  <si>
    <t xml:space="preserve"> 4.1.7 </t>
  </si>
  <si>
    <t>ARMAÇÃO PARA EXECUÇÃO DE RADIER, PISO DE CONCRETO OU LAJE SOBRE SOLO, COM USO DE TELA Q-196. AF_09/2021</t>
  </si>
  <si>
    <t>KG</t>
  </si>
  <si>
    <t xml:space="preserve"> 4.1.8 </t>
  </si>
  <si>
    <t>CONCRETAGEM DE RADIER, PISO DE CONCRETO OU LAJE SOBRE SOLO, FCK 30 MPA - LANÇAMENTO, ADENSAMENTO E ACABAMENTO. AF_09/2021</t>
  </si>
  <si>
    <t xml:space="preserve"> 4.1.9 </t>
  </si>
  <si>
    <t>CORTE E DOBRA DE AÇO CA-50, DIÂMETRO DE 10,0 MM. AF_06/2022</t>
  </si>
  <si>
    <t xml:space="preserve"> 4.1.10 </t>
  </si>
  <si>
    <t>CORTE E DOBRA DE AÇO CA-50, DIÂMETRO DE 12,5 MM. AF_06/2022</t>
  </si>
  <si>
    <t xml:space="preserve"> 4.1.11 </t>
  </si>
  <si>
    <t>CORTE E DOBRA DE AÇO CA-60, DIÂMETRO DE 5,0 MM. AF_06/2022</t>
  </si>
  <si>
    <t xml:space="preserve"> 4.1.12 </t>
  </si>
  <si>
    <t>ARMAÇÃO DE PILAR OU VIGA DE ESTRUTURA CONVENCIONAL DE CONCRETO ARMADO UTILIZANDO AÇO CA-50 DE 10,0 MM - MONTAGEM. AF_06/2022</t>
  </si>
  <si>
    <t xml:space="preserve"> 4.1.13 </t>
  </si>
  <si>
    <t>ARMAÇÃO DE PILAR OU VIGA DE ESTRUTURA CONVENCIONAL DE CONCRETO ARMADO UTILIZANDO AÇO CA-50 DE 12,5 MM - MONTAGEM. AF_06/2022</t>
  </si>
  <si>
    <t xml:space="preserve"> 4.1.14 </t>
  </si>
  <si>
    <t>ARMAÇÃO DE PILAR OU VIGA DE ESTRUTURA CONVENCIONAL DE CONCRETO ARMADO UTILIZANDO AÇO CA-60 DE 5,0 MM - MONTAGEM. AF_06/2022</t>
  </si>
  <si>
    <t xml:space="preserve"> 4.1.15 </t>
  </si>
  <si>
    <t>CONCRETO FCK = 30MPA, TRAÇO 1:2,1:2,5 (EM MASSA SECA DE CIMENTO/ AREIA MÉDIA/ BRITA 1) - PREPARO MECÂNICO COM BETONEIRA 400 L. AF_05/2021</t>
  </si>
  <si>
    <t xml:space="preserve"> 4.1.16 </t>
  </si>
  <si>
    <t>RESERVATÓRIO METÁLICO TIPO TAÇA (COLUNA SECA) - 18 M³</t>
  </si>
  <si>
    <t xml:space="preserve"> 4.1.17 </t>
  </si>
  <si>
    <t>Tubo de PVC rígido soldável marrom, DN= 25 mm, (3/4´), inclusive conexões</t>
  </si>
  <si>
    <t xml:space="preserve"> 4.1.18 </t>
  </si>
  <si>
    <t>Torneira de boia, DN= 3/4´</t>
  </si>
  <si>
    <t xml:space="preserve"> 4.1.19 </t>
  </si>
  <si>
    <t>ADAPTADOR COM FLANGES LIVRES, PVC, SOLDÁVEL, DN 75 MM X 2 1/2", INSTALADO EM RESERVAÇÃO PREDIAL DE ÁGUA - FORNECIMENTO E INSTALAÇÃO. AF_04/2024</t>
  </si>
  <si>
    <t xml:space="preserve"> 4.1.20 </t>
  </si>
  <si>
    <t>KIT CAVALETE PARA MEDIÇÃO DE ÁGUA - ENTRADA PRINCIPAL, EM PVC 25 MM (3/4") - FORNECIMENTO E INSTALAÇÃO (EXCLUSIVE HIDRÔMETRO). AF_03/2024</t>
  </si>
  <si>
    <t xml:space="preserve"> 4.2.1 </t>
  </si>
  <si>
    <t>Escavação manual em solo de 1ª e 2ª categoria em vala ou cava até 1,5 m</t>
  </si>
  <si>
    <t xml:space="preserve"> 4.2.2 </t>
  </si>
  <si>
    <t>REATERRO MANUAL DE VALAS, COM COMPACTADOR DE SOLOS DE PERCUSSÃO. AF_08/2023</t>
  </si>
  <si>
    <t xml:space="preserve"> 4.2.3 </t>
  </si>
  <si>
    <t>Tubo galvanizado DN= 2 1/2´, com conexões e acessórios</t>
  </si>
  <si>
    <t xml:space="preserve"> 4.2.4 </t>
  </si>
  <si>
    <t>Esmalte à base água em superfície metálica, inclusive preparo</t>
  </si>
  <si>
    <t xml:space="preserve"> 4.2.5 </t>
  </si>
  <si>
    <t>Proteção anticorrosiva, a base de resina epóxi com alcatrão, para ramais sob a terra, com DN acima de 2´ até 3´</t>
  </si>
  <si>
    <t xml:space="preserve"> 4.2.6 </t>
  </si>
  <si>
    <t>Mão francesa simples, galvanizada a fogo, L= 200 mm</t>
  </si>
  <si>
    <t xml:space="preserve"> 4.2.7 </t>
  </si>
  <si>
    <t>Registro de gaveta em latão fundido sem acabamento, DN= 2 1/2´</t>
  </si>
  <si>
    <t xml:space="preserve"> 4.2.8 </t>
  </si>
  <si>
    <t>Válvula de retenção horizontal em bronze, DN= 2 1/2´</t>
  </si>
  <si>
    <t xml:space="preserve"> 4.3.1 </t>
  </si>
  <si>
    <t>Abrigo de hidrante de 2 1/2´ completo - inclusive mangueira de 30 m (2 x 15 m)</t>
  </si>
  <si>
    <t xml:space="preserve"> 4.3.2 </t>
  </si>
  <si>
    <t>CONJUNTO MOTOR-BOMBA (CENTRÍFUGA) 10 CV, MONOESTÁGIO, HMAN= 24 A 36 MCA, Q= 53 A 45 M³/H</t>
  </si>
  <si>
    <t xml:space="preserve"> 4.3.3 </t>
  </si>
  <si>
    <t>QUADRO DE BOMBA DE INCÊNDIO, COMPLETO CONFORME PROJETO</t>
  </si>
  <si>
    <t xml:space="preserve"> 4.3.4 </t>
  </si>
  <si>
    <t>Botoeira para acionamento de bomba de incêndio tipo quebra-vidro</t>
  </si>
  <si>
    <t xml:space="preserve"> 4.3.5 </t>
  </si>
  <si>
    <t>Eletroduto galvanizado conforme NBR13057 -  3/4´ com conexões e acessórios</t>
  </si>
  <si>
    <t xml:space="preserve"> 4.3.6 </t>
  </si>
  <si>
    <t>ELETRODUTO DE PVC RÍGIDO ROSCÁVEL DE 1´ - COM ACESSÓRIOS</t>
  </si>
  <si>
    <t>m</t>
  </si>
  <si>
    <t xml:space="preserve"> 4.3.7 </t>
  </si>
  <si>
    <t>Cabo de cobre flexível de 3 x 2,5 mm², isolamento 0,6/1 kV - isolação HEPR 90°C</t>
  </si>
  <si>
    <t xml:space="preserve"> 4.3.8 </t>
  </si>
  <si>
    <t>CABO DE COBRE FLEXÍVEL DE 6 MM², ISOLAMENTO 0,6/1KV - ISOLAÇÃO HEPR 90°C</t>
  </si>
  <si>
    <t xml:space="preserve"> 4.3.9 </t>
  </si>
  <si>
    <t>DISJUNTOR TERMOMAGNÉTICO, TRIPOLAR 220/380 V, CORRENTE DE 10 A ATÉ 50 A</t>
  </si>
  <si>
    <t>un</t>
  </si>
  <si>
    <t xml:space="preserve"> 5.1 </t>
  </si>
  <si>
    <t>LUMINÁRIA DE EMERGÊNCIA, COM 30 LÂMPADAS LED DE 2 W, SEM REATOR - FORNECIMENTO E INSTALAÇÃO. AF_02/2020</t>
  </si>
  <si>
    <t xml:space="preserve"> 5.2 </t>
  </si>
  <si>
    <t>TOMADA ALTA DE EMBUTIR (1 MÓDULO), 2P+T 10 A, INCLUINDO SUPORTE E PLACA - FORNECIMENTO E INSTALAÇÃO. AF_03/2023</t>
  </si>
  <si>
    <t xml:space="preserve"> 5.3 </t>
  </si>
  <si>
    <t>CANALETA EM PVC DE 20 X 12 MM, INCLUSIVE ACESSÓRIOS</t>
  </si>
  <si>
    <t xml:space="preserve"> 5.4 </t>
  </si>
  <si>
    <t xml:space="preserve"> 5.5 </t>
  </si>
  <si>
    <t>CABO DE COBRE FLEXÍVEL ISOLADO, 2,5 MM², ANTI-CHAMA 450/750 V, PARA CIRCUITOS TERMINAIS - FORNECIMENTO E INSTALAÇÃO. AF_03/2023</t>
  </si>
  <si>
    <t xml:space="preserve"> 5.6 </t>
  </si>
  <si>
    <t>DISJUNTOR TERMOMAGNÉTICO, BIPOLAR 220/380 V, CORRENTE DE 10 A ATÉ 50 A</t>
  </si>
  <si>
    <t xml:space="preserve"> 6.1 </t>
  </si>
  <si>
    <t>Placa de sinalização em PVC fotoluminescente (200x200mm), com indicação de equipamentos de alarme, detecção e extinção de incêndio</t>
  </si>
  <si>
    <t xml:space="preserve"> 6.2 </t>
  </si>
  <si>
    <t>Placa de sinalização em PVC fotoluminescente (240x120mm), com indicação de rota de evacuação e saída de emergência</t>
  </si>
  <si>
    <t xml:space="preserve"> 6.3 </t>
  </si>
  <si>
    <t>Placa de sinalização em PVC, com indicação de alerta</t>
  </si>
  <si>
    <t xml:space="preserve"> 6.4 </t>
  </si>
  <si>
    <t>Placa de sinalização em PVC, com indicação de proibição normativa</t>
  </si>
  <si>
    <t xml:space="preserve"> 6.5 </t>
  </si>
  <si>
    <t>PLACA DE SINALIZAÇÃO EM PVC EXPANDIDO DE 70X20CM, ESPESSURA 3MM, ADESIVO DUPLA FACE SOBRE TODO O VERSO</t>
  </si>
  <si>
    <t>7.1</t>
  </si>
  <si>
    <t>Extintor manual de pó químico seco ABC - capacidade de 4 kg</t>
  </si>
  <si>
    <t>7.2</t>
  </si>
  <si>
    <t>ABRIGO EXTERNO P/ EXTINTOR EM CHAPA DE AǏ 85 X 40 X 30 CM</t>
  </si>
  <si>
    <t>7.3</t>
  </si>
  <si>
    <t>RECARGA DE EXTINTOR DE PO QUIMICO DE 4 KG</t>
  </si>
  <si>
    <t>CO-34 CORRIMÃO DUPLO AÇO GALVANIZADO COM PINTURA ESMALTE.</t>
  </si>
  <si>
    <t>RETIRADA DE FOLHAS DE PORTAS OU JANELAS</t>
  </si>
  <si>
    <t>RETIRADA DE DOBRADIÇAS</t>
  </si>
  <si>
    <t>RECOLOCAÇÃO DE DOBRADICAS</t>
  </si>
  <si>
    <t>RECOLOCAÇÃO DE FOLHAS DE PORTA OU JANELA</t>
  </si>
  <si>
    <t>PORTA CORTA-FOGO CLASSE P.90 DE 90 X 210 CM, COMPLETA, COM MAÇANETA TIPO ALAVANCA</t>
  </si>
  <si>
    <t>RETIRADA DE BATENTES</t>
  </si>
  <si>
    <t>BATENTE DE MADEIRA PARA PORTAS DE 1 FL SEM BANDEIRA</t>
  </si>
  <si>
    <t>BATENTE DE MADEIRA PARA PORTA DE 2 FLS SEM BANDEIRA</t>
  </si>
  <si>
    <t>BATENTE EM PERFIL DE CHAPA DOBRADA NÚMERO 20, 2 FOLHAS, SEM BANDEIRA</t>
  </si>
  <si>
    <t>BATENTE EM PERFIL DE CHAPA DOBRADA Nº20,1 FOLHA, SEM BANDEIRA</t>
  </si>
  <si>
    <t>BATENTE ESPECIAL EM PERFIL DE CHAPA DOBRADA N. 14</t>
  </si>
  <si>
    <t>8.13</t>
  </si>
  <si>
    <t>ALVENARIA DE BLOCOS DE CONCRETO ESTRUTURAL 14X19X29 CM (ESPESSURA 14 CM), FBK = 4,5 MPA, UTILIZANDO COLHER DE PEDREIRO. AF_10/2022</t>
  </si>
  <si>
    <t>8.14</t>
  </si>
  <si>
    <t>MASSA ÚNICA, EM ARGAMASSA TRAÇO 1:2:8, PREPARO MECÂNICO, APLICADA MANUALMENTE EM PAREDES INTERNAS DE AMBIENTES COM ÁREA ENTRE 5M² E 10M², E = 10MM, COM TALISCAS. AF_03/2024</t>
  </si>
  <si>
    <t>8.15</t>
  </si>
  <si>
    <t>PINTURA LÁTEX ACRÍLICA PREMIUM, APLICAÇÃO MANUAL EM PAREDES, DUAS DEMÃOS. AF_04/2023</t>
  </si>
  <si>
    <t>8.16</t>
  </si>
  <si>
    <t>FORRO EM PLACAS DE GESSO, PARA AMBIENTES COMERCIAIS. AF_08/2023_PS</t>
  </si>
  <si>
    <t xml:space="preserve"> 9.1 </t>
  </si>
  <si>
    <t>DESMOBILIZAÇÃO DE CANTEIRO DE OBRAS</t>
  </si>
  <si>
    <t xml:space="preserve"> 9.2 </t>
  </si>
  <si>
    <t>REVISÃO DOS QUADROS ELÉTRICOS</t>
  </si>
  <si>
    <t xml:space="preserve"> 9.3 </t>
  </si>
  <si>
    <t>TREINAMENTO BÁSICO PARA BRIGADA DE INCÊNDIO INCLUSO EQUIPAMENTOS (POR PARTICIPANTE)</t>
  </si>
  <si>
    <t xml:space="preserve"> 9.4 </t>
  </si>
  <si>
    <t>LAUDO COM TESTE DE ESTANQUEIDADE EM INSTAL.DE  REDES DE DISTRIB.DE GÁSES COMBUST.NBR 15526/07</t>
  </si>
  <si>
    <t xml:space="preserve"> 9.5 </t>
  </si>
  <si>
    <t>FURO MANUAL EM ALVENARIA, PARA INSTALAÇÕES ELÉTRICAS, DIÂMETROS MENORES OU IGUAIS A 40 MM. AF_09/2023</t>
  </si>
  <si>
    <t xml:space="preserve"> 9.6 </t>
  </si>
  <si>
    <t>FURO MANUAL EM ALVENARIA, PARA INSTALAÇÕES HIDRÁULICAS, DIÂMETROS MAIORES QUE 40 MM E MENORES OU IGUAIS A 75 MM. AF_09/2023</t>
  </si>
  <si>
    <t xml:space="preserve"> 9.7 </t>
  </si>
  <si>
    <t>FURO MECANIZADO EM CONCRETO, COM PERFURATRIZ, PARA INSTALAÇÕES HIDRÁULICAS, DIÂMETROS MAIORES QUE 40 MM E MENORES OU IGUAIS A 75 MM. AF_09/2023</t>
  </si>
  <si>
    <t xml:space="preserve"> 9.8 </t>
  </si>
  <si>
    <t>DESENVOLVIMENTO DE PRANCHA DE DESENHO TÉCNICO/ DETALHAMENTO FORMATO A1 - "AS BUILT"</t>
  </si>
  <si>
    <t xml:space="preserve"> 9.9 </t>
  </si>
  <si>
    <t>REMOÇÃO DE ENTULHO COM CAÇAMBA METÁLICA, INCLUSIVE CARGA MANUAL E DESCARGA EM BOTA-FORA</t>
  </si>
  <si>
    <t xml:space="preserve"> 9.10 </t>
  </si>
  <si>
    <t>Limpeza final da obra</t>
  </si>
  <si>
    <t xml:space="preserve"> 9.11 </t>
  </si>
  <si>
    <t>SERVIÇOS TÉCNICOS PROFISSIONAIS PARA OBTENÇÃO DO AVCB JUNTO AO CORPO DE BOMBEIROS PARA EDIFICAÇÕES DE 2001 À 5000 M2</t>
  </si>
  <si>
    <t>Obra</t>
  </si>
  <si>
    <t>REI-AVCB-Prédio Reitoria-PGSGConsu - Adequação da entrada de energia</t>
  </si>
  <si>
    <t>Item</t>
  </si>
  <si>
    <t>Descrição</t>
  </si>
  <si>
    <t>Und</t>
  </si>
  <si>
    <t>Quant.</t>
  </si>
  <si>
    <t>Valor Unit</t>
  </si>
  <si>
    <t>Total</t>
  </si>
  <si>
    <t>BDI(%)</t>
  </si>
  <si>
    <t>COM BDI</t>
  </si>
  <si>
    <t>M. O.</t>
  </si>
  <si>
    <t>MAT.</t>
  </si>
  <si>
    <t>Quadros de Distribuição Geral (QDGs)</t>
  </si>
  <si>
    <t xml:space="preserve"> 1.1 </t>
  </si>
  <si>
    <t>QUADRO GERAL OU DE DISTRIBUIÇÃO, EM CHAPA METÁLICA N.14 ESMALTADA (CPFL)</t>
  </si>
  <si>
    <t xml:space="preserve"> 1.2 </t>
  </si>
  <si>
    <t>QUADRO GERAL OU DE DISTRIBUIÇÃO, EM CHAPA METÁLICA N.14 ESMALTADA (QDG)</t>
  </si>
  <si>
    <t xml:space="preserve"> 1.3 </t>
  </si>
  <si>
    <t>DISJUNTOR SÉRIE UNIVERSAL, EM CAIXA MOLDADA, TÉRMICO FIXO E MAGNÉTICO AJUSTÁVEL, TRIPOLAR 600 V, CORRENTE DE 700 A ATÉ 800 A</t>
  </si>
  <si>
    <t xml:space="preserve"> 1.4 </t>
  </si>
  <si>
    <t>DISJUNTOR TERMOMAGNETICO,TRIPOLAR,DE 800A,85KA,MODELO CAIXA MOLDADA,TIPO C.FORNECIMENTO E COLOCACAO 3%-DESGASTE DE FERRAMENTAS E EPI</t>
  </si>
  <si>
    <t xml:space="preserve"> 1.5 </t>
  </si>
  <si>
    <t>Disjuntor termomagnético tripolar 250 A com caixa moldada 10 kA</t>
  </si>
  <si>
    <t xml:space="preserve"> 1.6 </t>
  </si>
  <si>
    <t>Disjuntor termomagnético tripolar 200 A com caixa moldada 10 kA</t>
  </si>
  <si>
    <t xml:space="preserve"> 1.7 </t>
  </si>
  <si>
    <t>DISJUNTOR TERMOMAGNETICO,TRIPOLAR,DE 300 A 400A,65KA,MODELO CAIXA MOLDADA,TIPO C.FORNECIMENTO E COLOCACAO 3%-DESGASTE DE FERRAMENTAS E EPI</t>
  </si>
  <si>
    <t xml:space="preserve"> 1.8 </t>
  </si>
  <si>
    <t>Disjuntor termomagnetico tripolar  80 A, padrão DIN (Europeu - linha branca),curva C, 5KA</t>
  </si>
  <si>
    <t xml:space="preserve"> 1.9 </t>
  </si>
  <si>
    <t>Disjuntor termomagnetico tripolar  32 A, padrão DIN (Europeu - linha branca),curva C</t>
  </si>
  <si>
    <t xml:space="preserve"> 1.10 </t>
  </si>
  <si>
    <t>DISJUNTOR DIN TRIPOLAR CURVA C 25A STECK</t>
  </si>
  <si>
    <t xml:space="preserve"> 1.11 </t>
  </si>
  <si>
    <t>MULTIMEDIDOR DE GRANDEZAS ELÉTRICAS REF. COML KRON KONECT OU EQUIVALENTE TÉCNICO</t>
  </si>
  <si>
    <t xml:space="preserve"> 1.12 </t>
  </si>
  <si>
    <t>PLACA DE ACRILICO TRANSPARENTE ESP=5MM PROTECAO A CONTATO ACIDENTAL</t>
  </si>
  <si>
    <t xml:space="preserve"> 1.13 </t>
  </si>
  <si>
    <t>BARRAMENTO DE COBRE NU</t>
  </si>
  <si>
    <t xml:space="preserve"> 1.14 </t>
  </si>
  <si>
    <t>Porta arquivo</t>
  </si>
  <si>
    <t xml:space="preserve"> 1.15 </t>
  </si>
  <si>
    <t>CADEADO E PORTA CADEADO</t>
  </si>
  <si>
    <t xml:space="preserve"> 1.16 </t>
  </si>
  <si>
    <t>Disjuntor termomagnetico bipolar 20 A, padrão DIN (Europeu - linha branca), curva B</t>
  </si>
  <si>
    <t xml:space="preserve"> 1.17 </t>
  </si>
  <si>
    <t>TOMADA 2P+T DE 10 A - 250 V, COMPLETA</t>
  </si>
  <si>
    <t>CJ</t>
  </si>
  <si>
    <t xml:space="preserve"> 1.18 </t>
  </si>
  <si>
    <t>Bloco de Aferição para 3 Transformadores Corrente (3 TCs)</t>
  </si>
  <si>
    <t xml:space="preserve"> 2 </t>
  </si>
  <si>
    <t>Cabos</t>
  </si>
  <si>
    <t xml:space="preserve"> 2.1 </t>
  </si>
  <si>
    <t>CABO DE COBRE FLEXÍVEL ISOLADO, 95 MM², 0,6/1,0 KV, PARA REDE AÉREA DE DISTRIBUIÇÃO DE ENERGIA ELÉTRICA DE BAIXA TENSÃO - FORNECIMENTO E INSTALAÇÃO. AF_07/2020</t>
  </si>
  <si>
    <t xml:space="preserve"> 2.2 </t>
  </si>
  <si>
    <t>CABO DE COBRE FLEXÍVEL ISOLADO, 240 MM², ANTI-CHAMA 0,6/1,0 KV, PARA REDE ENTERRADA DE DISTRIBUIÇÃO DE ENERGIA ELÉTRICA - FORNECIMENTO E INSTALAÇÃO. AF_12/2021</t>
  </si>
  <si>
    <t xml:space="preserve"> 2.3 </t>
  </si>
  <si>
    <t>CABO DE COBRE FLEXÍVEL ISOLADO, 185 MM², ANTI-CHAMA 0,6/1,0 KV, PARA REDE ENTERRADA DE DISTRIBUIÇÃO DE ENERGIA ELÉTRICA - FORNECIMENTO E INSTALAÇÃO. AF_12/2021</t>
  </si>
  <si>
    <t xml:space="preserve"> 2.4 </t>
  </si>
  <si>
    <t>TERMINAL DE PRESSÃO/COMPRESSÃO PARA CABO DE 95 MM²</t>
  </si>
  <si>
    <t xml:space="preserve"> 2.5 </t>
  </si>
  <si>
    <t>TERMINAL DE PRESSÃO/COMPRESSÃO PARA CABO DE 240 MM²</t>
  </si>
  <si>
    <t xml:space="preserve"> 2.6 </t>
  </si>
  <si>
    <t>TERMINAL DE PRESSÃO/COMPRESSÃO PARA CABO DE 185 MM²</t>
  </si>
  <si>
    <t xml:space="preserve"> 3 </t>
  </si>
  <si>
    <t>INFRA</t>
  </si>
  <si>
    <t xml:space="preserve"> 3.1 </t>
  </si>
  <si>
    <t>ELETRODUTO FLEXÍVEL CORRUGADO, PEAD, DN 100 (4"), PARA REDE ENTERRADA DE DISTRIBUIÇÃO DE ENERGIA ELÉTRICA - FORNECIMENTO E INSTALAÇÃO. AF_12/2021</t>
  </si>
  <si>
    <t xml:space="preserve"> 3.2 </t>
  </si>
  <si>
    <t>ESCAVAÇÃO MANUAL DE VALA. AF_09/2024</t>
  </si>
  <si>
    <t xml:space="preserve"> 3.3 </t>
  </si>
  <si>
    <t xml:space="preserve"> 3.4 </t>
  </si>
  <si>
    <t>RECOMPOSIÇÃO DE PAVIMENTO EM PISO INTERTRAVADO, COM REAPROVEITAMENTO DOS BLOCOS INTERTRAVADOS, PARA FECHAMENTO DE VALAS - INCLUSO RETIRADA E COLOCAÇÃO DO MATERIAL. AF_12/2020</t>
  </si>
  <si>
    <t xml:space="preserve"> 3.5 </t>
  </si>
  <si>
    <t>EXECUÇÃO DE PASSEIO (CALÇADA) OU PISO DE CONCRETO COM CONCRETO MOLDADO IN LOCO, FEITO EM OBRA, ACABAMENTO CONVENCIONAL, ESPESSURA 8 CM, ARMADO. AF_08/2022</t>
  </si>
  <si>
    <t xml:space="preserve"> 3.6 </t>
  </si>
  <si>
    <t>PLANTIO DE GRAMA ESMERALDA OU SÃO CARLOS OU CURITIBANA, EM PLACAS. AF_07/2024</t>
  </si>
  <si>
    <t xml:space="preserve"> 3.7 </t>
  </si>
  <si>
    <t>REMOCAO DE CABO EMBUTIDO ACIMA DE 16 MM2</t>
  </si>
  <si>
    <t xml:space="preserve"> 4 </t>
  </si>
  <si>
    <t>ATERRAMENTO</t>
  </si>
  <si>
    <t xml:space="preserve"> 4.1 </t>
  </si>
  <si>
    <t>CABO DE COBRE NU DE 50 MM2</t>
  </si>
  <si>
    <t xml:space="preserve"> 4.2 </t>
  </si>
  <si>
    <t>CAIXA DE INSPEÇÃO DO TERRA CILÍNDRICA EM PVC RÍGIDO, DIÂMETRO DE 300 MM - H= 600 MM</t>
  </si>
  <si>
    <t xml:space="preserve"> 4.3 </t>
  </si>
  <si>
    <t>TAMPA DE FERRO FUNDIDO 300MM PARA CAIXA DE ATERRAMENTO</t>
  </si>
  <si>
    <t xml:space="preserve"> 4.4 </t>
  </si>
  <si>
    <t>HASTE DE ATERRAMENTO DE 5/8´ X 3 M</t>
  </si>
  <si>
    <t xml:space="preserve"> 4.5 </t>
  </si>
  <si>
    <t>SOLDA EXOTÉRMICA CONEXÃO CABO-HASTE EM T, BITOLA DO CABO DE 50MM² A 95MM² PARA HASTE DE 5/8" E 3/4"</t>
  </si>
  <si>
    <t xml:space="preserve"> 5 </t>
  </si>
  <si>
    <t>ENTRADA DE ENERGIA E CABINE</t>
  </si>
  <si>
    <t>POSTO DE TRANSFORMAÇÃO</t>
  </si>
  <si>
    <t xml:space="preserve"> 5.1.1 </t>
  </si>
  <si>
    <t>POSTO DE TRANSFORMAÇÃO EM POSTE DE CONCRETO TUBULAR DE 12M-1000DAN, EQUIPADO COM TRANSFORMADOR DE DISTRIBUIÇÃO DE 225KVA, COMPLETO CONFORME NORMAS CPFL, GED-2855, 2856, 2858, 2859 E 2861 - FORNECIMENTO E INSTALAÇÃO</t>
  </si>
  <si>
    <t xml:space="preserve"> 5.1.2 </t>
  </si>
  <si>
    <t>Caixa de passagem em alvenaria de tijolos maciços esp. = 0,17m, dim. int. = 0.80 x 0.80 x 1.00m com tampa em ferro dim: 80 x 80cm, inclusive cantoneira "L", 2" x 3/16" e juntas de vedação</t>
  </si>
  <si>
    <t>CABINE - RADIER</t>
  </si>
  <si>
    <t xml:space="preserve"> 5.2.1 </t>
  </si>
  <si>
    <t>EXECUÇÃO DE RADIER, ESPESSURA DE 15 CM, FCK = 30 MPA, COM USO DE FORMAS EM MADEIRA SERRADA. AF_09/2021</t>
  </si>
  <si>
    <t>CABINE - ALVENARIA ESTRUTURAL</t>
  </si>
  <si>
    <t xml:space="preserve"> 5.3.1 </t>
  </si>
  <si>
    <t>ALVENARIA AUTO PORTANTE BLOCO DE CONCRETO ESTRUTURAL DE 19X19X39 CM CLASSE A</t>
  </si>
  <si>
    <t xml:space="preserve"> 5.3.2 </t>
  </si>
  <si>
    <t>ACO CA-50 (A OU B) FYK = 500 MPA</t>
  </si>
  <si>
    <t xml:space="preserve"> 5.3.3 </t>
  </si>
  <si>
    <t>CONCRETO GROUT, PREPARADO NO LOCAL, LANÇADO E ADENSADO</t>
  </si>
  <si>
    <t xml:space="preserve"> 5.3.4 </t>
  </si>
  <si>
    <t>CHAPISCO COM ADESIVO DE ALTO DESEMPENHO</t>
  </si>
  <si>
    <t xml:space="preserve"> 5.3.5 </t>
  </si>
  <si>
    <t>EMBOÇO DESEMPENADO COM ESPUMA DE POLIÉSTER</t>
  </si>
  <si>
    <t xml:space="preserve"> 5.3.6 </t>
  </si>
  <si>
    <t>APLICAÇÃO MANUAL DE FUNDO SELADOR ACRÍLICO EM PAREDES EXTERNAS DE CASAS. AF_03/2024</t>
  </si>
  <si>
    <t xml:space="preserve"> 5.3.7 </t>
  </si>
  <si>
    <t>APLICAÇÃO MANUAL DE PINTURA COM TINTA ACRÍLICA EM PAREDES EXTERNAS DE CASAS, UMA COR. AF_03/2024</t>
  </si>
  <si>
    <t>CABINE - LAJE</t>
  </si>
  <si>
    <t xml:space="preserve"> 5.4.1 </t>
  </si>
  <si>
    <t>LAJE MACICA CONCRETO 1:2,5:4 ESP.8cm-COM ACO/FORMAS/CONCRETO</t>
  </si>
  <si>
    <t xml:space="preserve"> 5.4.2 </t>
  </si>
  <si>
    <t xml:space="preserve"> 5.4.3 </t>
  </si>
  <si>
    <t>DEMOLIÇÕES E RETIRADAS</t>
  </si>
  <si>
    <t xml:space="preserve"> 5.5.1 </t>
  </si>
  <si>
    <t>DEMOLIÇÃO DE ALVENARIA, DE FORMA MANUAL, SEM REAPROVEITAMENTO. AF_09/2023</t>
  </si>
  <si>
    <t xml:space="preserve"> 5.5.2 </t>
  </si>
  <si>
    <t xml:space="preserve"> 5.5.3 </t>
  </si>
  <si>
    <t>REMOCAO DE TUBULACAO ELETRICA APARENTE ACIMA 2"</t>
  </si>
  <si>
    <t xml:space="preserve"> 5.5.4 </t>
  </si>
  <si>
    <t>REMOÇÃO DE QUADRO DE DISTRIBUIÇÃO, CHAMADA OU CAIXA DE PASSAGEM</t>
  </si>
  <si>
    <t xml:space="preserve"> 6 </t>
  </si>
  <si>
    <t>ADMINISTRAÇÃO LOCAL</t>
  </si>
  <si>
    <t>SUBTOTAIS SEM ADM. LOCAL</t>
  </si>
  <si>
    <t>Administração local da obra</t>
  </si>
  <si>
    <t>Totais -&gt;</t>
  </si>
  <si>
    <t>Total material</t>
  </si>
  <si>
    <t>R$</t>
  </si>
  <si>
    <t>Total mão de obra</t>
  </si>
  <si>
    <t>Total de mão de obra com B.D.I:</t>
  </si>
  <si>
    <t>Total de material com B.D.I:</t>
  </si>
  <si>
    <t>Total final da obra com B.D.I:</t>
  </si>
  <si>
    <t>CRONOGRAMA FÍSICO-FINANCEIRO</t>
  </si>
  <si>
    <t>DADOS E RAZÃO SOCIAL DA EMPRESA</t>
  </si>
  <si>
    <t>OBRA: ADEQUAÇÃO DO SISTEMA DE COMBATE A INCÊNDIO E PÂNICO PARA AS INSTALAÇÕES DO PRÉDIO DO GABINETE DO REITOR (GR)</t>
  </si>
  <si>
    <t>BDI:</t>
  </si>
  <si>
    <t>_ _ , _ _ %</t>
  </si>
  <si>
    <t>ADEQUAÇÃO DA ENTRADA DE ENERGIA</t>
  </si>
  <si>
    <t>LOCAL: RUA DA REITORIA, Nº 121, CIDADE UNIVERSITÁRIA ZEFERINO VAZ – BARÃO GERALDO, CAMPINAS/SP</t>
  </si>
  <si>
    <t>__/__/____</t>
  </si>
  <si>
    <t>mês 1</t>
  </si>
  <si>
    <t>mês 2</t>
  </si>
  <si>
    <t>mês 3</t>
  </si>
  <si>
    <t>mês 4</t>
  </si>
  <si>
    <t>SERVIÇOS PRELIMINARES</t>
  </si>
  <si>
    <t>CANTEIRO DE OBRAS</t>
  </si>
  <si>
    <t>SERVIÇOS CIVIS</t>
  </si>
  <si>
    <t>RESERVATÓRIO E CASA DE BOMBAS</t>
  </si>
  <si>
    <t>TUBULAÇÕES E CONEXÕES</t>
  </si>
  <si>
    <t>EQUIPAMENTOS E ACESSÓRIOS</t>
  </si>
  <si>
    <t>SISTEMA DE ILUMINAÇÃO DE EMERGÊNCIA</t>
  </si>
  <si>
    <t>SINALIZAÇÃO DE EMERGÊNCIA</t>
  </si>
  <si>
    <t xml:space="preserve"> EXTINTORES DE INCÊNDIO</t>
  </si>
  <si>
    <t>ADEQUAÇÃO DAS PORTAS E ESCADAS</t>
  </si>
  <si>
    <t>SERVIÇOS COMPLEMENTARES</t>
  </si>
  <si>
    <t>QUADROS DE DISTRIBUIÇÃO GERAL (QDG)</t>
  </si>
  <si>
    <t>CABOS</t>
  </si>
  <si>
    <t>POSTO DE TRASNFORMAÇÃO</t>
  </si>
  <si>
    <t>TOTAL GLOBAL SEM BDI E SEM ADM LOCAL:</t>
  </si>
  <si>
    <t>VALOR MENSAL (%)</t>
  </si>
  <si>
    <t>VALOR ACUMULADO (%)</t>
  </si>
  <si>
    <t>VALOR MENSAL (R$)</t>
  </si>
  <si>
    <t>VALOR ACUMULADO (R$)</t>
  </si>
  <si>
    <t>ADMINISTRAÇÃO LOCAL DA OBRA (%)</t>
  </si>
  <si>
    <t>TOTAL COM ADMNISTRAÇÃO LOCAL :</t>
  </si>
  <si>
    <t>TOTAL GERAL COM BDI:</t>
  </si>
  <si>
    <t>Percentual Mensal</t>
  </si>
  <si>
    <t>Percentual Acumulado</t>
  </si>
  <si>
    <r>
      <rPr>
        <b/>
        <sz val="14"/>
        <color theme="1"/>
        <rFont val="Arial"/>
      </rPr>
      <t>DIRETORIA EXECUTIVA DE PLANEJAMENTO INTEGRADO - DEPI</t>
    </r>
    <r>
      <rPr>
        <b/>
        <sz val="12"/>
        <color theme="1"/>
        <rFont val="Arial"/>
      </rPr>
      <t xml:space="preserve">
</t>
    </r>
  </si>
  <si>
    <t>CONTRATAÇÃO DE OBRA PARA ADEQUAÇÕES CIVIS VISANDO À OBTENÇÃO DO AUTO DE VISTORIA DO CORPO DE BOMBEIROS (AVCB) DOS EDIFÍCIOS DO GABINETE DA REITORIA, ADMINISTRAÇÃO DAS PRÓ-REITORIAS, CONSELHO UNIVERSITÁRIO (CONSU), PROCURADORIA GERAL (PG) E SECRETARIA GERAL (SG) DA UNICAMP</t>
  </si>
  <si>
    <t>UNIDADE:</t>
  </si>
  <si>
    <t>REITORIA</t>
  </si>
  <si>
    <t>ÁREA:</t>
  </si>
  <si>
    <t>3503,88 m²</t>
  </si>
  <si>
    <r>
      <rPr>
        <b/>
        <sz val="10"/>
        <color theme="1"/>
        <rFont val="Arial"/>
      </rPr>
      <t>EVENTOGRAMA</t>
    </r>
    <r>
      <rPr>
        <sz val="10"/>
        <color theme="1"/>
        <rFont val="Arial"/>
      </rPr>
      <t>: Eventos significativos representando etapas relevantes da obra e utilizado como critério de medição no caso de empreitadas por preço global. Decomposição da meta em eventos. É elaborado a partir da planilha orçamentária da meta, subdivididos conforme os eventos previstos, coerentes com a ordem lógica de execução e que possibilite a aferição do avanço físico da meta (fonte: CEF).
"§ 9º Os regimes de execução a que se referem os incisos II, III, IV, V e VI do caput deste artigo serão licitados por preço global e adotarão sistemática de medição e pagamento associada à execução de etapas do cronograma físico-financeiro vinculadas ao cumprimento de metas de resultado, vedada a adoção de sistemática de remuneração orientada por preços unitários ou referenciada pela execução de quantidades de itens unitários. Lei 14.133/2021.
A obra foi dividida em eventos e etapas, cada evento tem suas respectivas etapas. Os eventos estão numerados por números sequenciais e cada evento foi dividido em etapas identificados por letras. Este Eventograma não substitui nenhum outro documento, apenas deixa clara a forma que serão efetuadas as medições para pagamento.
Com isso, a medição de pagamento será realizada quando a Etapa de um evento for concluída. E o valor de cada etapa a ser pago é definida pela porcentagem pré-estabelecida neste enventograma, conforme definido na linha abaixo da descrição de cada evento/ etapa, na coluna "Descrição da tarefa". Esta porcentagem deverá ser seguida e em nenhuma hipótese poderá ser alterada.
A contratada DEVERÁ concluir a etapa no mês, para poder ser feita a medição daquele serviço. Etapas não concluídas NÃO SERÃO MEDIDAS para pagamento. Cabe a Empresa contratada para a execução da obra se planejar para entregar as etapas concluídas em tempo de serem realizadas as medições mensais.</t>
    </r>
  </si>
  <si>
    <t>Evento/Etapa</t>
  </si>
  <si>
    <t>Descrição da Tarefa</t>
  </si>
  <si>
    <t>SERVIÇOS INICIAIS - PRELIMINARES</t>
  </si>
  <si>
    <t>1/A</t>
  </si>
  <si>
    <t>Conclusão da mobilização da equipe, com execução do Canteiro de obras, ligações provisórias, instalação da placa de obra e fechamento do canteiro</t>
  </si>
  <si>
    <t>Serão Medidos:</t>
  </si>
  <si>
    <t>100% dos itens 1.1; 1.2; 1.4 e 2.2
25% do item 2.1</t>
  </si>
  <si>
    <t>1/B</t>
  </si>
  <si>
    <t>Manutenção dos conteineres locados</t>
  </si>
  <si>
    <t>Será Medido:</t>
  </si>
  <si>
    <t xml:space="preserve">25% do item 2.1 no mês 02                                                                                                                  </t>
  </si>
  <si>
    <t>1/C</t>
  </si>
  <si>
    <t xml:space="preserve">25% do item 2.1 no mês 03                                                                                                   </t>
  </si>
  <si>
    <t>1/D</t>
  </si>
  <si>
    <t xml:space="preserve">25% do item 2.1 quando a obra for concluída                                                                                                                         </t>
  </si>
  <si>
    <t>TUBULAÇÕES</t>
  </si>
  <si>
    <t>2/A</t>
  </si>
  <si>
    <t>Execução da tubulação de água de combate a incêndio no pavimento térreo da reitoria</t>
  </si>
  <si>
    <t>35% dos itens: 4.2.3</t>
  </si>
  <si>
    <t>2/B</t>
  </si>
  <si>
    <t>Execução da tubulação de água de combate a incêndio no segundo pavimento do prédio da Reitoria e em todo o prédio da PG/CONSU/SG</t>
  </si>
  <si>
    <t>55% dos itens 4.2.3</t>
  </si>
  <si>
    <t>2/C</t>
  </si>
  <si>
    <t>Execução da tubulação de água de combate a incêndio no trecho enterrado</t>
  </si>
  <si>
    <t>10% dos itens 4.2.3
100% dos itens 4.2.1; 4.2.2; 4.2.5</t>
  </si>
  <si>
    <t>2/D</t>
  </si>
  <si>
    <t>Tubulação completa, acabada, testada e pintada (inclusive instalação do registro de recalque)</t>
  </si>
  <si>
    <t>100% dos itens 4.2.4; 4.2.6 a 4.2.8</t>
  </si>
  <si>
    <t>3/A</t>
  </si>
  <si>
    <t>Demolição e refazimento do piso de concreto armado da região da garagem da reitoria</t>
  </si>
  <si>
    <t>100% dos itens 3.1 a 3.3</t>
  </si>
  <si>
    <t>4/A</t>
  </si>
  <si>
    <t>Execução da sondagem e entrega do laudo de sondagem com respectiva ART</t>
  </si>
  <si>
    <t>100% dos itens 4.1.1 e 4.1.2</t>
  </si>
  <si>
    <t>4/B</t>
  </si>
  <si>
    <t>Execução de toda a fundação</t>
  </si>
  <si>
    <t>100% dos itens  1.3; 4.1.3 a 4.1.15</t>
  </si>
  <si>
    <t>4/C</t>
  </si>
  <si>
    <t>Instalação do reservatório, deixando-o apto para uso, inclusive com interligações hidráulicas</t>
  </si>
  <si>
    <t>100% dos itens 4.1.16 a 4.1.20</t>
  </si>
  <si>
    <t>5/A</t>
  </si>
  <si>
    <t>Instalação de todos os abrigos para hidrantes, icnlusive com mangueiras e acessórios</t>
  </si>
  <si>
    <t>100% do item 4.3.1</t>
  </si>
  <si>
    <t>5/B</t>
  </si>
  <si>
    <t>Conclusão da instalação da bomba, com interligações elétricas até o quadro da bomba e cavalete hidráulico, inclusive quadro de comando</t>
  </si>
  <si>
    <t>100% dos itens 4.3.2 a 4.3.3</t>
  </si>
  <si>
    <t>5/C</t>
  </si>
  <si>
    <t>Instalação de todas as botoeiras, inclusive infraestrutura e cabos</t>
  </si>
  <si>
    <t>100% dos itens 4.3.4 a 4.3.7</t>
  </si>
  <si>
    <t>5/D</t>
  </si>
  <si>
    <t>Interligação do quadro da Bomba ao Quadro de medição</t>
  </si>
  <si>
    <t>100% dos itens 4.3.8 e 4.3.9</t>
  </si>
  <si>
    <t>ILUMINAÇÃO DE EMERGÊNCIA</t>
  </si>
  <si>
    <t>6/A</t>
  </si>
  <si>
    <t>Execução de toda infraestrutura para passagem do cabemaento elétrico das luminárias (Eletrodutos, conduletes, canaletas)</t>
  </si>
  <si>
    <t>100% do item 5.2 a 5.4</t>
  </si>
  <si>
    <t>6/B</t>
  </si>
  <si>
    <t>Instalação de todas as luminárias de energia, interligando-as aos seus respecitvos quadros elétricos</t>
  </si>
  <si>
    <t>100% dos itens 5.1; 5.5 e 5.6</t>
  </si>
  <si>
    <t>7/A</t>
  </si>
  <si>
    <t>Instalação de todas as placas de emergência</t>
  </si>
  <si>
    <t>100% dos itens 6.1 a 6.5</t>
  </si>
  <si>
    <t>EXTINTORES DE INCÊNDIO</t>
  </si>
  <si>
    <t>8/A</t>
  </si>
  <si>
    <t>Conclusão de todos os serviços relativos a extintores (instalação, recarga e abrigo)</t>
  </si>
  <si>
    <t>100% dos itens 7.1 a 7.3</t>
  </si>
  <si>
    <t>9/A</t>
  </si>
  <si>
    <t>Instalação completa dos corrimãos, inclusive acabamento</t>
  </si>
  <si>
    <t>100% do item 8.1</t>
  </si>
  <si>
    <t>9/B</t>
  </si>
  <si>
    <t>Retirada de todas as portas e batentes</t>
  </si>
  <si>
    <t>100% dos itens 8.2; 8.3 e 8.7 a 8.9</t>
  </si>
  <si>
    <t>9/C</t>
  </si>
  <si>
    <t>Execução de parede para fixação de batente (acabada)</t>
  </si>
  <si>
    <t>100% dos itens 8.13 a 8.15</t>
  </si>
  <si>
    <t>9/D</t>
  </si>
  <si>
    <t>Instalação de todos batentes e garnições, com acabamento</t>
  </si>
  <si>
    <r>
      <rPr>
        <sz val="10"/>
        <color theme="1"/>
        <rFont val="Arial"/>
      </rPr>
      <t xml:space="preserve">100% dos itens 8.10 </t>
    </r>
    <r>
      <rPr>
        <sz val="9"/>
        <color theme="1"/>
        <rFont val="Arial"/>
      </rPr>
      <t>a</t>
    </r>
    <r>
      <rPr>
        <sz val="10"/>
        <color theme="1"/>
        <rFont val="Arial"/>
      </rPr>
      <t xml:space="preserve"> 8.12</t>
    </r>
  </si>
  <si>
    <t>9/E</t>
  </si>
  <si>
    <t>Reinstalação de portas e intalação da porta corta-fogo (ambas completas)</t>
  </si>
  <si>
    <t>100% dos itens 8.4 a 8.6</t>
  </si>
  <si>
    <t>9/F</t>
  </si>
  <si>
    <t>Execução do forro acabado</t>
  </si>
  <si>
    <t>100% do item 8.16</t>
  </si>
  <si>
    <t>Revisão de todos os quadros eletricos</t>
  </si>
  <si>
    <t>100% do item 9.2</t>
  </si>
  <si>
    <t>Conclusão da obra, com entrega de todos os laudos, testes, as-built</t>
  </si>
  <si>
    <t>100% dos itens 1.5; 9.4 a 9.8</t>
  </si>
  <si>
    <t xml:space="preserve">Desmobilização do canteiro de obras e limpeza final </t>
  </si>
  <si>
    <t>100% do item 9.1; 9.9 e 9.10</t>
  </si>
  <si>
    <t>Obtenção do AVCB, inclusive treinamento para brigada de incêndio</t>
  </si>
  <si>
    <t xml:space="preserve">100% dos itens 9.3 e 9.11 </t>
  </si>
  <si>
    <t>Instalação do poste com transformador e todos os acessórios e equipamentos pendurados no poste</t>
  </si>
  <si>
    <t>100% dos itens 5.1.1 da planilha da DEPI</t>
  </si>
  <si>
    <t>Execução do abrigo do quadro de medição</t>
  </si>
  <si>
    <t>100% dos itens 5.2.1 a 5.4.3 da planilha da DEPI</t>
  </si>
  <si>
    <t>Execução do aterramento do posto de transformação</t>
  </si>
  <si>
    <t>100% do item 4.1 a 4.5</t>
  </si>
  <si>
    <t>Instalação do quadro de medição completo</t>
  </si>
  <si>
    <t>100% do item 1.1 a 1.18 da planilha da DEPI</t>
  </si>
  <si>
    <t>Execução de toda infraestrutura para passagem do cabeamento até os Quadros Gerais da Reitoria e da PG/CONSU/SG</t>
  </si>
  <si>
    <t>100% dos itens 3.1 a 3.7 e 5.1.2 da planilha da DEPI</t>
  </si>
  <si>
    <t>Passagem de todos os cabos, interligando o posto de transformação aos Quadros Gerais</t>
  </si>
  <si>
    <t>100% do item 2.1 a 2.6</t>
  </si>
  <si>
    <t>Demolição do Quadro de medição existente e de toda a infra prevista para ser removida em projeto, inclusive cabos, deixando o local do antigo quadro com grama plantada</t>
  </si>
  <si>
    <t>100% dos itens 5.5.1 a 5.5.4</t>
  </si>
  <si>
    <t>10/A</t>
  </si>
  <si>
    <t>10/B</t>
  </si>
  <si>
    <t>10/C</t>
  </si>
  <si>
    <t>10/D</t>
  </si>
  <si>
    <t>11/A</t>
  </si>
  <si>
    <t>11/B</t>
  </si>
  <si>
    <t>11/C</t>
  </si>
  <si>
    <t>11/D</t>
  </si>
  <si>
    <t>11/E</t>
  </si>
  <si>
    <t>11/F</t>
  </si>
  <si>
    <t>11/G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</si>
</sst>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_-;\-* #,##0.00_-;_-* &quot;-&quot;??_-;_-@"/>
    <numFmt numFmtId="165" formatCode="_-&quot;R$&quot;* #,##0.00_-;\-&quot;R$&quot;* #,##0.00_-;_-&quot;R$&quot;* &quot;-&quot;??_-;_-@"/>
    <numFmt numFmtId="166" formatCode="0.0"/>
    <numFmt numFmtId="167" formatCode="_-&quot;R$&quot;\ * #,##0.00_-;\-&quot;R$&quot;\ * #,##0.00_-;_-&quot;R$&quot;\ * &quot;-&quot;??_-;_-@"/>
    <numFmt numFmtId="168" formatCode="d\.m"/>
    <numFmt numFmtId="169" formatCode="d/m/yyyy"/>
    <numFmt numFmtId="170" formatCode="[$R$ -416]#,##0.00"/>
  </numFmts>
  <fonts count="23">
    <font>
      <sz val="11"/>
      <color rgb="FF000000"/>
      <name val="Arial"/>
      <scheme val="minor"/>
    </font>
    <font>
      <b/>
      <sz val="10"/>
      <color theme="1"/>
      <name val="Calibri"/>
    </font>
    <font>
      <sz val="11"/>
      <name val="Arial"/>
    </font>
    <font>
      <b/>
      <sz val="10"/>
      <color rgb="FF000000"/>
      <name val="Calibri"/>
    </font>
    <font>
      <sz val="10"/>
      <color rgb="FF000000"/>
      <name val="Calibri"/>
    </font>
    <font>
      <sz val="11"/>
      <color theme="1"/>
      <name val="Arial"/>
    </font>
    <font>
      <b/>
      <sz val="11"/>
      <color theme="1"/>
      <name val="Arial"/>
    </font>
    <font>
      <sz val="10"/>
      <color theme="1"/>
      <name val="Calibri"/>
    </font>
    <font>
      <sz val="11"/>
      <color rgb="FF000000"/>
      <name val="Arial"/>
    </font>
    <font>
      <b/>
      <sz val="10"/>
      <color theme="0"/>
      <name val="Calibri"/>
    </font>
    <font>
      <b/>
      <sz val="16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theme="1"/>
      <name val="&quot;BankGothic Lt BT&quot;"/>
    </font>
    <font>
      <sz val="10"/>
      <color theme="1"/>
      <name val="Arial"/>
    </font>
    <font>
      <sz val="10"/>
      <color theme="1"/>
      <name val="&quot;BankGothic Lt BT&quot;"/>
    </font>
    <font>
      <b/>
      <i/>
      <sz val="10"/>
      <color rgb="FF000000"/>
      <name val="Calibri"/>
    </font>
    <font>
      <b/>
      <sz val="12"/>
      <color theme="1"/>
      <name val="Arial"/>
    </font>
    <font>
      <sz val="11"/>
      <color theme="1"/>
      <name val="Calibri"/>
    </font>
    <font>
      <sz val="11"/>
      <color theme="1"/>
      <name val="Arial"/>
      <scheme val="minor"/>
    </font>
    <font>
      <sz val="9"/>
      <color theme="1"/>
      <name val="Arial"/>
    </font>
  </fonts>
  <fills count="17">
    <fill>
      <patternFill patternType="none"/>
    </fill>
    <fill>
      <patternFill patternType="gray125"/>
    </fill>
    <fill>
      <patternFill patternType="solid">
        <fgColor rgb="FF0F243E"/>
        <bgColor rgb="FF0F243E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BFBFBF"/>
        <bgColor rgb="FFBFBFBF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FFF2CC"/>
        <bgColor rgb="FFFFF2CC"/>
      </patternFill>
    </fill>
    <fill>
      <patternFill patternType="solid">
        <fgColor rgb="FF8DB4E2"/>
        <bgColor rgb="FF8DB4E2"/>
      </patternFill>
    </fill>
    <fill>
      <patternFill patternType="solid">
        <fgColor rgb="FFB7DEE8"/>
        <bgColor rgb="FFB7DEE8"/>
      </patternFill>
    </fill>
    <fill>
      <patternFill patternType="solid">
        <fgColor rgb="FF92D050"/>
        <bgColor rgb="FF92D050"/>
      </patternFill>
    </fill>
    <fill>
      <patternFill patternType="solid">
        <fgColor rgb="FFCCCCCC"/>
        <bgColor rgb="FFCCCCCC"/>
      </patternFill>
    </fill>
    <fill>
      <patternFill patternType="solid">
        <fgColor rgb="FFF3F3F3"/>
        <bgColor rgb="FFF3F3F3"/>
      </patternFill>
    </fill>
  </fills>
  <borders count="6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medium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4" fillId="0" borderId="0" xfId="0" applyFont="1" applyAlignment="1">
      <alignment vertical="center"/>
    </xf>
    <xf numFmtId="49" fontId="1" fillId="0" borderId="9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5" fillId="0" borderId="2" xfId="0" applyFont="1" applyBorder="1"/>
    <xf numFmtId="0" fontId="1" fillId="0" borderId="2" xfId="0" applyFont="1" applyBorder="1" applyAlignment="1">
      <alignment vertical="center"/>
    </xf>
    <xf numFmtId="0" fontId="5" fillId="0" borderId="3" xfId="0" applyFont="1" applyBorder="1"/>
    <xf numFmtId="164" fontId="1" fillId="0" borderId="1" xfId="0" applyNumberFormat="1" applyFont="1" applyBorder="1" applyAlignment="1">
      <alignment horizontal="center" vertical="center"/>
    </xf>
    <xf numFmtId="0" fontId="5" fillId="0" borderId="7" xfId="0" applyFont="1" applyBorder="1"/>
    <xf numFmtId="0" fontId="5" fillId="0" borderId="0" xfId="0" applyFont="1"/>
    <xf numFmtId="0" fontId="1" fillId="0" borderId="0" xfId="0" applyFont="1" applyAlignment="1">
      <alignment vertical="center"/>
    </xf>
    <xf numFmtId="0" fontId="5" fillId="0" borderId="8" xfId="0" applyFont="1" applyBorder="1"/>
    <xf numFmtId="0" fontId="6" fillId="0" borderId="7" xfId="0" applyFont="1" applyBorder="1" applyAlignment="1">
      <alignment vertical="top"/>
    </xf>
    <xf numFmtId="0" fontId="7" fillId="0" borderId="7" xfId="0" applyFont="1" applyBorder="1" applyAlignment="1">
      <alignment vertical="center" wrapText="1"/>
    </xf>
    <xf numFmtId="0" fontId="8" fillId="0" borderId="0" xfId="0" applyFont="1"/>
    <xf numFmtId="49" fontId="7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5" fillId="0" borderId="5" xfId="0" applyFont="1" applyBorder="1"/>
    <xf numFmtId="49" fontId="7" fillId="0" borderId="5" xfId="0" applyNumberFormat="1" applyFont="1" applyBorder="1" applyAlignment="1">
      <alignment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/>
    <xf numFmtId="0" fontId="5" fillId="0" borderId="6" xfId="0" applyFont="1" applyBorder="1"/>
    <xf numFmtId="0" fontId="7" fillId="0" borderId="0" xfId="0" applyFont="1"/>
    <xf numFmtId="0" fontId="9" fillId="2" borderId="12" xfId="0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" fillId="3" borderId="12" xfId="0" applyNumberFormat="1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vertical="center" wrapText="1"/>
    </xf>
    <xf numFmtId="165" fontId="1" fillId="3" borderId="12" xfId="0" applyNumberFormat="1" applyFont="1" applyFill="1" applyBorder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6" fontId="7" fillId="0" borderId="1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center" vertical="center"/>
    </xf>
    <xf numFmtId="10" fontId="7" fillId="0" borderId="12" xfId="0" applyNumberFormat="1" applyFont="1" applyBorder="1" applyAlignment="1">
      <alignment horizontal="center" vertical="center"/>
    </xf>
    <xf numFmtId="167" fontId="7" fillId="0" borderId="0" xfId="0" applyNumberFormat="1" applyFont="1" applyAlignment="1">
      <alignment vertical="center"/>
    </xf>
    <xf numFmtId="168" fontId="7" fillId="0" borderId="12" xfId="0" applyNumberFormat="1" applyFont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top"/>
    </xf>
    <xf numFmtId="0" fontId="10" fillId="4" borderId="13" xfId="0" applyFont="1" applyFill="1" applyBorder="1" applyAlignment="1">
      <alignment horizontal="left" vertical="top"/>
    </xf>
    <xf numFmtId="0" fontId="5" fillId="0" borderId="14" xfId="0" applyFont="1" applyBorder="1"/>
    <xf numFmtId="0" fontId="8" fillId="0" borderId="14" xfId="0" applyFont="1" applyBorder="1"/>
    <xf numFmtId="0" fontId="6" fillId="4" borderId="13" xfId="0" applyFont="1" applyFill="1" applyBorder="1" applyAlignment="1">
      <alignment vertical="top"/>
    </xf>
    <xf numFmtId="0" fontId="6" fillId="4" borderId="13" xfId="0" applyFont="1" applyFill="1" applyBorder="1" applyAlignment="1">
      <alignment horizontal="left" vertical="top"/>
    </xf>
    <xf numFmtId="0" fontId="6" fillId="4" borderId="15" xfId="0" applyFont="1" applyFill="1" applyBorder="1" applyAlignment="1">
      <alignment horizontal="left" vertical="top"/>
    </xf>
    <xf numFmtId="0" fontId="11" fillId="4" borderId="16" xfId="0" applyFont="1" applyFill="1" applyBorder="1" applyAlignment="1">
      <alignment horizontal="center" vertical="top"/>
    </xf>
    <xf numFmtId="0" fontId="5" fillId="0" borderId="20" xfId="0" applyFont="1" applyBorder="1"/>
    <xf numFmtId="0" fontId="8" fillId="0" borderId="20" xfId="0" applyFont="1" applyBorder="1"/>
    <xf numFmtId="0" fontId="11" fillId="4" borderId="16" xfId="0" applyFont="1" applyFill="1" applyBorder="1" applyAlignment="1">
      <alignment vertical="top" wrapText="1"/>
    </xf>
    <xf numFmtId="0" fontId="11" fillId="4" borderId="16" xfId="0" applyFont="1" applyFill="1" applyBorder="1" applyAlignment="1">
      <alignment horizontal="left" vertical="top"/>
    </xf>
    <xf numFmtId="10" fontId="11" fillId="4" borderId="16" xfId="0" applyNumberFormat="1" applyFont="1" applyFill="1" applyBorder="1" applyAlignment="1">
      <alignment horizontal="center" vertical="top"/>
    </xf>
    <xf numFmtId="0" fontId="6" fillId="4" borderId="23" xfId="0" applyFont="1" applyFill="1" applyBorder="1" applyAlignment="1">
      <alignment horizontal="left" vertical="top" wrapText="1"/>
    </xf>
    <xf numFmtId="0" fontId="6" fillId="4" borderId="23" xfId="0" applyFont="1" applyFill="1" applyBorder="1" applyAlignment="1">
      <alignment horizontal="center" vertical="top" wrapText="1"/>
    </xf>
    <xf numFmtId="0" fontId="6" fillId="4" borderId="23" xfId="0" applyFont="1" applyFill="1" applyBorder="1" applyAlignment="1">
      <alignment horizontal="right" vertical="top" wrapText="1"/>
    </xf>
    <xf numFmtId="0" fontId="6" fillId="4" borderId="24" xfId="0" applyFont="1" applyFill="1" applyBorder="1" applyAlignment="1">
      <alignment horizontal="center" vertical="top" wrapText="1"/>
    </xf>
    <xf numFmtId="0" fontId="5" fillId="0" borderId="25" xfId="0" applyFont="1" applyBorder="1"/>
    <xf numFmtId="0" fontId="5" fillId="0" borderId="26" xfId="0" applyFont="1" applyBorder="1"/>
    <xf numFmtId="0" fontId="6" fillId="0" borderId="25" xfId="0" applyFont="1" applyBorder="1"/>
    <xf numFmtId="0" fontId="5" fillId="0" borderId="28" xfId="0" applyFont="1" applyBorder="1"/>
    <xf numFmtId="0" fontId="6" fillId="4" borderId="28" xfId="0" applyFont="1" applyFill="1" applyBorder="1" applyAlignment="1">
      <alignment horizontal="right" vertical="top" wrapText="1"/>
    </xf>
    <xf numFmtId="0" fontId="13" fillId="5" borderId="28" xfId="0" applyFont="1" applyFill="1" applyBorder="1" applyAlignment="1">
      <alignment horizontal="center" vertical="top" wrapText="1"/>
    </xf>
    <xf numFmtId="0" fontId="13" fillId="5" borderId="28" xfId="0" applyFont="1" applyFill="1" applyBorder="1" applyAlignment="1">
      <alignment horizontal="left" vertical="top" wrapText="1"/>
    </xf>
    <xf numFmtId="0" fontId="13" fillId="5" borderId="28" xfId="0" applyFont="1" applyFill="1" applyBorder="1" applyAlignment="1">
      <alignment horizontal="right" vertical="top" wrapText="1"/>
    </xf>
    <xf numFmtId="4" fontId="13" fillId="5" borderId="28" xfId="0" applyNumberFormat="1" applyFont="1" applyFill="1" applyBorder="1" applyAlignment="1">
      <alignment horizontal="right" vertical="top" wrapText="1"/>
    </xf>
    <xf numFmtId="10" fontId="13" fillId="5" borderId="28" xfId="0" applyNumberFormat="1" applyFont="1" applyFill="1" applyBorder="1" applyAlignment="1">
      <alignment horizontal="right" vertical="top" wrapText="1"/>
    </xf>
    <xf numFmtId="0" fontId="14" fillId="6" borderId="28" xfId="0" applyFont="1" applyFill="1" applyBorder="1" applyAlignment="1">
      <alignment horizontal="center" vertical="top" wrapText="1"/>
    </xf>
    <xf numFmtId="0" fontId="14" fillId="6" borderId="28" xfId="0" applyFont="1" applyFill="1" applyBorder="1" applyAlignment="1">
      <alignment horizontal="left" vertical="top" wrapText="1"/>
    </xf>
    <xf numFmtId="0" fontId="14" fillId="6" borderId="28" xfId="0" applyFont="1" applyFill="1" applyBorder="1" applyAlignment="1">
      <alignment horizontal="right" vertical="top" wrapText="1"/>
    </xf>
    <xf numFmtId="4" fontId="14" fillId="6" borderId="28" xfId="0" applyNumberFormat="1" applyFont="1" applyFill="1" applyBorder="1" applyAlignment="1">
      <alignment horizontal="right" vertical="top" wrapText="1"/>
    </xf>
    <xf numFmtId="10" fontId="14" fillId="6" borderId="28" xfId="0" applyNumberFormat="1" applyFont="1" applyFill="1" applyBorder="1" applyAlignment="1">
      <alignment horizontal="right" vertical="top" wrapText="1"/>
    </xf>
    <xf numFmtId="0" fontId="13" fillId="5" borderId="28" xfId="0" applyFont="1" applyFill="1" applyBorder="1" applyAlignment="1">
      <alignment horizontal="left" vertical="top"/>
    </xf>
    <xf numFmtId="165" fontId="13" fillId="5" borderId="28" xfId="0" applyNumberFormat="1" applyFont="1" applyFill="1" applyBorder="1" applyAlignment="1">
      <alignment horizontal="left" vertical="top" wrapText="1"/>
    </xf>
    <xf numFmtId="0" fontId="11" fillId="4" borderId="29" xfId="0" applyFont="1" applyFill="1" applyBorder="1" applyAlignment="1">
      <alignment horizontal="right" vertical="top" wrapText="1"/>
    </xf>
    <xf numFmtId="167" fontId="11" fillId="4" borderId="29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4" fontId="3" fillId="0" borderId="31" xfId="0" applyNumberFormat="1" applyFont="1" applyBorder="1" applyAlignment="1">
      <alignment horizontal="right" vertical="center"/>
    </xf>
    <xf numFmtId="4" fontId="3" fillId="0" borderId="31" xfId="0" applyNumberFormat="1" applyFont="1" applyBorder="1" applyAlignment="1">
      <alignment vertical="center"/>
    </xf>
    <xf numFmtId="4" fontId="3" fillId="0" borderId="32" xfId="0" applyNumberFormat="1" applyFont="1" applyBorder="1" applyAlignment="1">
      <alignment vertical="center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horizontal="right" vertical="top"/>
    </xf>
    <xf numFmtId="4" fontId="4" fillId="0" borderId="10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4" fontId="3" fillId="0" borderId="11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/>
    </xf>
    <xf numFmtId="0" fontId="7" fillId="0" borderId="10" xfId="0" applyFont="1" applyBorder="1"/>
    <xf numFmtId="4" fontId="1" fillId="4" borderId="33" xfId="0" applyNumberFormat="1" applyFont="1" applyFill="1" applyBorder="1" applyAlignment="1">
      <alignment horizontal="right" vertical="top" wrapText="1"/>
    </xf>
    <xf numFmtId="167" fontId="7" fillId="0" borderId="0" xfId="0" applyNumberFormat="1" applyFont="1"/>
    <xf numFmtId="0" fontId="15" fillId="8" borderId="29" xfId="0" applyFont="1" applyFill="1" applyBorder="1" applyAlignment="1">
      <alignment horizontal="center"/>
    </xf>
    <xf numFmtId="0" fontId="15" fillId="8" borderId="29" xfId="0" applyFont="1" applyFill="1" applyBorder="1" applyAlignment="1">
      <alignment horizontal="left" wrapText="1"/>
    </xf>
    <xf numFmtId="0" fontId="16" fillId="8" borderId="29" xfId="0" applyFont="1" applyFill="1" applyBorder="1" applyAlignment="1">
      <alignment horizontal="left"/>
    </xf>
    <xf numFmtId="0" fontId="17" fillId="8" borderId="29" xfId="0" applyFont="1" applyFill="1" applyBorder="1" applyAlignment="1">
      <alignment horizontal="left"/>
    </xf>
    <xf numFmtId="0" fontId="15" fillId="8" borderId="29" xfId="0" applyFont="1" applyFill="1" applyBorder="1" applyAlignment="1">
      <alignment horizontal="right"/>
    </xf>
    <xf numFmtId="10" fontId="17" fillId="8" borderId="29" xfId="0" applyNumberFormat="1" applyFont="1" applyFill="1" applyBorder="1" applyAlignment="1">
      <alignment horizontal="left"/>
    </xf>
    <xf numFmtId="0" fontId="15" fillId="8" borderId="29" xfId="0" applyFont="1" applyFill="1" applyBorder="1" applyAlignment="1">
      <alignment horizontal="left"/>
    </xf>
    <xf numFmtId="0" fontId="11" fillId="8" borderId="29" xfId="0" applyFont="1" applyFill="1" applyBorder="1" applyAlignment="1">
      <alignment horizontal="left" wrapText="1"/>
    </xf>
    <xf numFmtId="169" fontId="16" fillId="8" borderId="29" xfId="0" applyNumberFormat="1" applyFont="1" applyFill="1" applyBorder="1" applyAlignment="1">
      <alignment horizontal="left"/>
    </xf>
    <xf numFmtId="0" fontId="17" fillId="8" borderId="40" xfId="0" applyFont="1" applyFill="1" applyBorder="1" applyAlignment="1">
      <alignment horizontal="left"/>
    </xf>
    <xf numFmtId="0" fontId="15" fillId="8" borderId="41" xfId="0" applyFont="1" applyFill="1" applyBorder="1" applyAlignment="1">
      <alignment horizontal="center"/>
    </xf>
    <xf numFmtId="0" fontId="3" fillId="9" borderId="12" xfId="0" applyFont="1" applyFill="1" applyBorder="1" applyAlignment="1">
      <alignment horizontal="center"/>
    </xf>
    <xf numFmtId="0" fontId="3" fillId="9" borderId="33" xfId="0" applyFont="1" applyFill="1" applyBorder="1" applyAlignment="1">
      <alignment horizontal="left"/>
    </xf>
    <xf numFmtId="0" fontId="3" fillId="9" borderId="42" xfId="0" applyFont="1" applyFill="1" applyBorder="1" applyAlignment="1">
      <alignment horizontal="center"/>
    </xf>
    <xf numFmtId="0" fontId="18" fillId="9" borderId="42" xfId="0" applyFont="1" applyFill="1" applyBorder="1" applyAlignment="1">
      <alignment horizontal="center"/>
    </xf>
    <xf numFmtId="0" fontId="18" fillId="9" borderId="33" xfId="0" applyFont="1" applyFill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6" xfId="0" applyFont="1" applyBorder="1"/>
    <xf numFmtId="170" fontId="4" fillId="0" borderId="6" xfId="0" applyNumberFormat="1" applyFont="1" applyBorder="1"/>
    <xf numFmtId="10" fontId="4" fillId="0" borderId="6" xfId="0" applyNumberFormat="1" applyFont="1" applyBorder="1" applyAlignment="1">
      <alignment horizontal="center"/>
    </xf>
    <xf numFmtId="10" fontId="4" fillId="10" borderId="42" xfId="0" applyNumberFormat="1" applyFont="1" applyFill="1" applyBorder="1" applyAlignment="1">
      <alignment horizontal="center"/>
    </xf>
    <xf numFmtId="10" fontId="4" fillId="10" borderId="12" xfId="0" applyNumberFormat="1" applyFont="1" applyFill="1" applyBorder="1" applyAlignment="1">
      <alignment horizontal="center"/>
    </xf>
    <xf numFmtId="10" fontId="4" fillId="11" borderId="42" xfId="0" applyNumberFormat="1" applyFont="1" applyFill="1" applyBorder="1" applyAlignment="1">
      <alignment horizontal="center"/>
    </xf>
    <xf numFmtId="168" fontId="4" fillId="0" borderId="43" xfId="0" applyNumberFormat="1" applyFont="1" applyBorder="1" applyAlignment="1">
      <alignment horizontal="center"/>
    </xf>
    <xf numFmtId="170" fontId="3" fillId="12" borderId="42" xfId="0" applyNumberFormat="1" applyFont="1" applyFill="1" applyBorder="1"/>
    <xf numFmtId="10" fontId="4" fillId="12" borderId="42" xfId="0" applyNumberFormat="1" applyFont="1" applyFill="1" applyBorder="1" applyAlignment="1">
      <alignment horizontal="center"/>
    </xf>
    <xf numFmtId="0" fontId="4" fillId="12" borderId="42" xfId="0" applyFont="1" applyFill="1" applyBorder="1" applyAlignment="1">
      <alignment horizontal="center"/>
    </xf>
    <xf numFmtId="170" fontId="4" fillId="12" borderId="42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right"/>
    </xf>
    <xf numFmtId="0" fontId="4" fillId="0" borderId="6" xfId="0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13" borderId="44" xfId="0" applyFont="1" applyFill="1" applyBorder="1" applyAlignment="1">
      <alignment horizontal="center"/>
    </xf>
    <xf numFmtId="0" fontId="4" fillId="13" borderId="42" xfId="0" applyFont="1" applyFill="1" applyBorder="1" applyAlignment="1">
      <alignment horizontal="right"/>
    </xf>
    <xf numFmtId="170" fontId="4" fillId="13" borderId="42" xfId="0" applyNumberFormat="1" applyFont="1" applyFill="1" applyBorder="1"/>
    <xf numFmtId="10" fontId="4" fillId="13" borderId="42" xfId="0" applyNumberFormat="1" applyFont="1" applyFill="1" applyBorder="1" applyAlignment="1">
      <alignment horizontal="center"/>
    </xf>
    <xf numFmtId="170" fontId="4" fillId="13" borderId="42" xfId="0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right"/>
    </xf>
    <xf numFmtId="170" fontId="4" fillId="0" borderId="6" xfId="0" applyNumberFormat="1" applyFont="1" applyBorder="1" applyAlignment="1">
      <alignment horizontal="center"/>
    </xf>
    <xf numFmtId="10" fontId="4" fillId="0" borderId="6" xfId="0" applyNumberFormat="1" applyFont="1" applyBorder="1" applyAlignment="1">
      <alignment horizontal="right"/>
    </xf>
    <xf numFmtId="0" fontId="4" fillId="0" borderId="5" xfId="0" applyFont="1" applyBorder="1"/>
    <xf numFmtId="0" fontId="4" fillId="14" borderId="44" xfId="0" applyFont="1" applyFill="1" applyBorder="1"/>
    <xf numFmtId="0" fontId="4" fillId="14" borderId="42" xfId="0" applyFont="1" applyFill="1" applyBorder="1" applyAlignment="1">
      <alignment horizontal="right"/>
    </xf>
    <xf numFmtId="170" fontId="4" fillId="14" borderId="42" xfId="0" applyNumberFormat="1" applyFont="1" applyFill="1" applyBorder="1"/>
    <xf numFmtId="170" fontId="4" fillId="14" borderId="42" xfId="0" applyNumberFormat="1" applyFont="1" applyFill="1" applyBorder="1" applyAlignment="1">
      <alignment horizontal="center"/>
    </xf>
    <xf numFmtId="0" fontId="4" fillId="0" borderId="9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16" fillId="0" borderId="0" xfId="0" applyFont="1"/>
    <xf numFmtId="0" fontId="11" fillId="0" borderId="46" xfId="0" applyFont="1" applyBorder="1" applyAlignment="1">
      <alignment horizontal="right" vertical="center"/>
    </xf>
    <xf numFmtId="0" fontId="16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1" fillId="15" borderId="48" xfId="0" applyFont="1" applyFill="1" applyBorder="1" applyAlignment="1">
      <alignment vertical="center" wrapText="1"/>
    </xf>
    <xf numFmtId="0" fontId="11" fillId="15" borderId="49" xfId="0" applyFont="1" applyFill="1" applyBorder="1" applyAlignment="1">
      <alignment horizontal="center" vertical="center" wrapText="1"/>
    </xf>
    <xf numFmtId="0" fontId="6" fillId="9" borderId="48" xfId="0" applyFont="1" applyFill="1" applyBorder="1" applyAlignment="1">
      <alignment horizontal="center" vertical="center"/>
    </xf>
    <xf numFmtId="0" fontId="11" fillId="9" borderId="49" xfId="0" applyFont="1" applyFill="1" applyBorder="1" applyAlignment="1">
      <alignment vertical="center" wrapText="1"/>
    </xf>
    <xf numFmtId="0" fontId="16" fillId="10" borderId="50" xfId="0" applyFont="1" applyFill="1" applyBorder="1" applyAlignment="1">
      <alignment horizontal="center" vertical="center"/>
    </xf>
    <xf numFmtId="0" fontId="16" fillId="10" borderId="51" xfId="0" applyFont="1" applyFill="1" applyBorder="1" applyAlignment="1">
      <alignment vertical="center" wrapText="1"/>
    </xf>
    <xf numFmtId="0" fontId="16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vertical="center" wrapText="1"/>
    </xf>
    <xf numFmtId="0" fontId="16" fillId="0" borderId="54" xfId="0" applyFont="1" applyBorder="1" applyAlignment="1">
      <alignment horizontal="center" vertical="center"/>
    </xf>
    <xf numFmtId="0" fontId="16" fillId="0" borderId="55" xfId="0" applyFont="1" applyBorder="1" applyAlignment="1">
      <alignment vertical="center" wrapText="1"/>
    </xf>
    <xf numFmtId="16" fontId="16" fillId="0" borderId="54" xfId="0" applyNumberFormat="1" applyFont="1" applyBorder="1" applyAlignment="1">
      <alignment horizontal="center" vertical="center"/>
    </xf>
    <xf numFmtId="0" fontId="6" fillId="9" borderId="56" xfId="0" applyFont="1" applyFill="1" applyBorder="1" applyAlignment="1">
      <alignment horizontal="center" vertical="center"/>
    </xf>
    <xf numFmtId="0" fontId="11" fillId="9" borderId="57" xfId="0" applyFont="1" applyFill="1" applyBorder="1" applyAlignment="1">
      <alignment vertical="center" wrapText="1"/>
    </xf>
    <xf numFmtId="0" fontId="16" fillId="0" borderId="53" xfId="0" applyFont="1" applyBorder="1" applyAlignment="1">
      <alignment wrapText="1"/>
    </xf>
    <xf numFmtId="0" fontId="16" fillId="8" borderId="58" xfId="0" applyFont="1" applyFill="1" applyBorder="1" applyAlignment="1">
      <alignment horizontal="center" vertical="center"/>
    </xf>
    <xf numFmtId="0" fontId="16" fillId="8" borderId="59" xfId="0" applyFont="1" applyFill="1" applyBorder="1" applyAlignment="1">
      <alignment vertical="center" wrapText="1"/>
    </xf>
    <xf numFmtId="0" fontId="16" fillId="0" borderId="60" xfId="0" applyFont="1" applyBorder="1" applyAlignment="1">
      <alignment horizontal="center" vertical="center"/>
    </xf>
    <xf numFmtId="0" fontId="16" fillId="0" borderId="61" xfId="0" applyFont="1" applyBorder="1" applyAlignment="1">
      <alignment vertical="center" wrapText="1"/>
    </xf>
    <xf numFmtId="0" fontId="16" fillId="4" borderId="50" xfId="0" applyFont="1" applyFill="1" applyBorder="1" applyAlignment="1">
      <alignment horizontal="center" vertical="center"/>
    </xf>
    <xf numFmtId="0" fontId="16" fillId="4" borderId="51" xfId="0" applyFont="1" applyFill="1" applyBorder="1" applyAlignment="1">
      <alignment vertical="center" wrapText="1"/>
    </xf>
    <xf numFmtId="0" fontId="16" fillId="4" borderId="56" xfId="0" applyFont="1" applyFill="1" applyBorder="1" applyAlignment="1">
      <alignment horizontal="center" vertical="center"/>
    </xf>
    <xf numFmtId="168" fontId="16" fillId="4" borderId="50" xfId="0" applyNumberFormat="1" applyFont="1" applyFill="1" applyBorder="1" applyAlignment="1">
      <alignment horizontal="center" vertical="center"/>
    </xf>
    <xf numFmtId="168" fontId="16" fillId="4" borderId="56" xfId="0" applyNumberFormat="1" applyFont="1" applyFill="1" applyBorder="1" applyAlignment="1">
      <alignment horizontal="center" vertical="center"/>
    </xf>
    <xf numFmtId="168" fontId="16" fillId="0" borderId="54" xfId="0" applyNumberFormat="1" applyFont="1" applyBorder="1" applyAlignment="1">
      <alignment horizontal="center" vertical="center"/>
    </xf>
    <xf numFmtId="168" fontId="16" fillId="0" borderId="60" xfId="0" applyNumberFormat="1" applyFont="1" applyBorder="1" applyAlignment="1">
      <alignment horizontal="center" vertical="center"/>
    </xf>
    <xf numFmtId="168" fontId="5" fillId="4" borderId="50" xfId="0" applyNumberFormat="1" applyFont="1" applyFill="1" applyBorder="1" applyAlignment="1">
      <alignment horizontal="center"/>
    </xf>
    <xf numFmtId="0" fontId="5" fillId="16" borderId="58" xfId="0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10" borderId="29" xfId="0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2" fillId="4" borderId="17" xfId="0" applyFont="1" applyFill="1" applyBorder="1" applyAlignment="1">
      <alignment horizontal="left" vertical="top" wrapText="1"/>
    </xf>
    <xf numFmtId="0" fontId="2" fillId="0" borderId="18" xfId="0" applyFont="1" applyBorder="1"/>
    <xf numFmtId="0" fontId="2" fillId="0" borderId="19" xfId="0" applyFont="1" applyBorder="1"/>
    <xf numFmtId="4" fontId="4" fillId="0" borderId="30" xfId="0" applyNumberFormat="1" applyFont="1" applyBorder="1" applyAlignment="1">
      <alignment horizontal="right" vertical="center"/>
    </xf>
    <xf numFmtId="0" fontId="2" fillId="0" borderId="31" xfId="0" applyFont="1" applyBorder="1"/>
    <xf numFmtId="49" fontId="1" fillId="0" borderId="1" xfId="0" applyNumberFormat="1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10" xfId="0" applyFont="1" applyBorder="1"/>
    <xf numFmtId="0" fontId="2" fillId="0" borderId="11" xfId="0" applyFont="1" applyBorder="1"/>
    <xf numFmtId="0" fontId="5" fillId="0" borderId="10" xfId="0" applyFont="1" applyBorder="1"/>
    <xf numFmtId="10" fontId="11" fillId="4" borderId="17" xfId="0" applyNumberFormat="1" applyFont="1" applyFill="1" applyBorder="1" applyAlignment="1">
      <alignment horizontal="left" vertical="top" wrapText="1"/>
    </xf>
    <xf numFmtId="0" fontId="2" fillId="0" borderId="21" xfId="0" applyFont="1" applyBorder="1"/>
    <xf numFmtId="0" fontId="6" fillId="4" borderId="22" xfId="0" applyFont="1" applyFill="1" applyBorder="1" applyAlignment="1">
      <alignment horizontal="center" vertical="top" wrapText="1"/>
    </xf>
    <xf numFmtId="0" fontId="2" fillId="0" borderId="27" xfId="0" applyFont="1" applyBorder="1"/>
    <xf numFmtId="0" fontId="3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0" fillId="0" borderId="0" xfId="0"/>
    <xf numFmtId="0" fontId="2" fillId="0" borderId="8" xfId="0" applyFont="1" applyBorder="1"/>
    <xf numFmtId="0" fontId="15" fillId="7" borderId="34" xfId="0" applyFont="1" applyFill="1" applyBorder="1" applyAlignment="1">
      <alignment horizontal="center" vertical="center"/>
    </xf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0" fontId="3" fillId="12" borderId="9" xfId="0" applyFont="1" applyFill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14" borderId="45" xfId="0" applyFont="1" applyFill="1" applyBorder="1" applyAlignment="1">
      <alignment horizontal="right"/>
    </xf>
    <xf numFmtId="0" fontId="19" fillId="0" borderId="14" xfId="0" applyFont="1" applyBorder="1" applyAlignment="1">
      <alignment horizontal="center" vertical="center" wrapText="1"/>
    </xf>
    <xf numFmtId="0" fontId="2" fillId="0" borderId="14" xfId="0" applyFont="1" applyBorder="1"/>
    <xf numFmtId="0" fontId="16" fillId="0" borderId="47" xfId="0" applyFont="1" applyBorder="1" applyAlignment="1">
      <alignment horizontal="left" vertical="center" wrapText="1"/>
    </xf>
    <xf numFmtId="0" fontId="2" fillId="0" borderId="20" xfId="0" applyFont="1" applyBorder="1"/>
  </cellXfs>
  <cellStyles count="1">
    <cellStyle name="Normal" xfId="0" builtinId="0"/>
  </cellStyles>
  <dxfs count="73">
    <dxf>
      <fill>
        <patternFill patternType="solid">
          <fgColor rgb="FFFFF2CC"/>
          <bgColor rgb="FFFFF2CC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36">
    <tableStyle name="TABELA DE EVENTOS VAZIO-style" pivot="0" count="2" xr9:uid="{00000000-0011-0000-FFFF-FFFF00000000}">
      <tableStyleElement type="firstRowStripe" dxfId="72"/>
      <tableStyleElement type="secondRowStripe" dxfId="71"/>
    </tableStyle>
    <tableStyle name="TABELA DE EVENTOS VAZIO-style 2" pivot="0" count="2" xr9:uid="{00000000-0011-0000-FFFF-FFFF01000000}">
      <tableStyleElement type="firstRowStripe" dxfId="70"/>
      <tableStyleElement type="secondRowStripe" dxfId="69"/>
    </tableStyle>
    <tableStyle name="TABELA DE EVENTOS VAZIO-style 3" pivot="0" count="2" xr9:uid="{00000000-0011-0000-FFFF-FFFF02000000}">
      <tableStyleElement type="firstRowStripe" dxfId="68"/>
      <tableStyleElement type="secondRowStripe" dxfId="67"/>
    </tableStyle>
    <tableStyle name="TABELA DE EVENTOS VAZIO-style 4" pivot="0" count="2" xr9:uid="{00000000-0011-0000-FFFF-FFFF03000000}">
      <tableStyleElement type="firstRowStripe" dxfId="66"/>
      <tableStyleElement type="secondRowStripe" dxfId="65"/>
    </tableStyle>
    <tableStyle name="TABELA DE EVENTOS VAZIO-style 5" pivot="0" count="2" xr9:uid="{00000000-0011-0000-FFFF-FFFF04000000}">
      <tableStyleElement type="firstRowStripe" dxfId="64"/>
      <tableStyleElement type="secondRowStripe" dxfId="63"/>
    </tableStyle>
    <tableStyle name="TABELA DE EVENTOS VAZIO-style 6" pivot="0" count="2" xr9:uid="{00000000-0011-0000-FFFF-FFFF05000000}">
      <tableStyleElement type="firstRowStripe" dxfId="62"/>
      <tableStyleElement type="secondRowStripe" dxfId="61"/>
    </tableStyle>
    <tableStyle name="TABELA DE EVENTOS VAZIO-style 7" pivot="0" count="2" xr9:uid="{00000000-0011-0000-FFFF-FFFF06000000}">
      <tableStyleElement type="firstRowStripe" dxfId="60"/>
      <tableStyleElement type="secondRowStripe" dxfId="59"/>
    </tableStyle>
    <tableStyle name="TABELA DE EVENTOS VAZIO-style 8" pivot="0" count="2" xr9:uid="{00000000-0011-0000-FFFF-FFFF07000000}">
      <tableStyleElement type="firstRowStripe" dxfId="58"/>
      <tableStyleElement type="secondRowStripe" dxfId="57"/>
    </tableStyle>
    <tableStyle name="TABELA DE EVENTOS VAZIO-style 9" pivot="0" count="2" xr9:uid="{00000000-0011-0000-FFFF-FFFF08000000}">
      <tableStyleElement type="firstRowStripe" dxfId="56"/>
      <tableStyleElement type="secondRowStripe" dxfId="55"/>
    </tableStyle>
    <tableStyle name="TABELA DE EVENTOS VAZIO-style 10" pivot="0" count="2" xr9:uid="{00000000-0011-0000-FFFF-FFFF09000000}">
      <tableStyleElement type="firstRowStripe" dxfId="54"/>
      <tableStyleElement type="secondRowStripe" dxfId="53"/>
    </tableStyle>
    <tableStyle name="TABELA DE EVENTOS VAZIO-style 11" pivot="0" count="2" xr9:uid="{00000000-0011-0000-FFFF-FFFF0A000000}">
      <tableStyleElement type="firstRowStripe" dxfId="52"/>
      <tableStyleElement type="secondRowStripe" dxfId="51"/>
    </tableStyle>
    <tableStyle name="TABELA DE EVENTOS VAZIO-style 12" pivot="0" count="2" xr9:uid="{00000000-0011-0000-FFFF-FFFF0B000000}">
      <tableStyleElement type="firstRowStripe" dxfId="50"/>
      <tableStyleElement type="secondRowStripe" dxfId="49"/>
    </tableStyle>
    <tableStyle name="TABELA DE EVENTOS VAZIO-style 13" pivot="0" count="2" xr9:uid="{00000000-0011-0000-FFFF-FFFF0C000000}">
      <tableStyleElement type="firstRowStripe" dxfId="48"/>
      <tableStyleElement type="secondRowStripe" dxfId="47"/>
    </tableStyle>
    <tableStyle name="TABELA DE EVENTOS VAZIO-style 14" pivot="0" count="2" xr9:uid="{00000000-0011-0000-FFFF-FFFF0D000000}">
      <tableStyleElement type="firstRowStripe" dxfId="46"/>
      <tableStyleElement type="secondRowStripe" dxfId="45"/>
    </tableStyle>
    <tableStyle name="TABELA DE EVENTOS VAZIO-style 15" pivot="0" count="2" xr9:uid="{00000000-0011-0000-FFFF-FFFF0E000000}">
      <tableStyleElement type="firstRowStripe" dxfId="44"/>
      <tableStyleElement type="secondRowStripe" dxfId="43"/>
    </tableStyle>
    <tableStyle name="TABELA DE EVENTOS VAZIO-style 16" pivot="0" count="2" xr9:uid="{00000000-0011-0000-FFFF-FFFF0F000000}">
      <tableStyleElement type="firstRowStripe" dxfId="42"/>
      <tableStyleElement type="secondRowStripe" dxfId="41"/>
    </tableStyle>
    <tableStyle name="TABELA DE EVENTOS VAZIO-style 17" pivot="0" count="2" xr9:uid="{00000000-0011-0000-FFFF-FFFF10000000}">
      <tableStyleElement type="firstRowStripe" dxfId="40"/>
      <tableStyleElement type="secondRowStripe" dxfId="39"/>
    </tableStyle>
    <tableStyle name="TABELA DE EVENTOS-style" pivot="0" count="2" xr9:uid="{00000000-0011-0000-FFFF-FFFF11000000}">
      <tableStyleElement type="firstRowStripe" dxfId="38"/>
      <tableStyleElement type="secondRowStripe" dxfId="37"/>
    </tableStyle>
    <tableStyle name="TABELA DE EVENTOS-style 2" pivot="0" count="2" xr9:uid="{00000000-0011-0000-FFFF-FFFF12000000}">
      <tableStyleElement type="firstRowStripe" dxfId="36"/>
      <tableStyleElement type="secondRowStripe" dxfId="35"/>
    </tableStyle>
    <tableStyle name="TABELA DE EVENTOS-style 3" pivot="0" count="2" xr9:uid="{00000000-0011-0000-FFFF-FFFF13000000}">
      <tableStyleElement type="firstRowStripe" dxfId="34"/>
      <tableStyleElement type="secondRowStripe" dxfId="33"/>
    </tableStyle>
    <tableStyle name="TABELA DE EVENTOS-style 4" pivot="0" count="2" xr9:uid="{00000000-0011-0000-FFFF-FFFF14000000}">
      <tableStyleElement type="firstRowStripe" dxfId="32"/>
      <tableStyleElement type="secondRowStripe" dxfId="31"/>
    </tableStyle>
    <tableStyle name="TABELA DE EVENTOS-style 5" pivot="0" count="2" xr9:uid="{00000000-0011-0000-FFFF-FFFF15000000}">
      <tableStyleElement type="firstRowStripe" dxfId="30"/>
      <tableStyleElement type="secondRowStripe" dxfId="29"/>
    </tableStyle>
    <tableStyle name="TABELA DE EVENTOS-style 6" pivot="0" count="2" xr9:uid="{00000000-0011-0000-FFFF-FFFF16000000}">
      <tableStyleElement type="firstRowStripe" dxfId="28"/>
      <tableStyleElement type="secondRowStripe" dxfId="27"/>
    </tableStyle>
    <tableStyle name="TABELA DE EVENTOS-style 7" pivot="0" count="2" xr9:uid="{00000000-0011-0000-FFFF-FFFF17000000}">
      <tableStyleElement type="firstRowStripe" dxfId="26"/>
      <tableStyleElement type="secondRowStripe" dxfId="25"/>
    </tableStyle>
    <tableStyle name="TABELA DE EVENTOS-style 8" pivot="0" count="2" xr9:uid="{00000000-0011-0000-FFFF-FFFF18000000}">
      <tableStyleElement type="firstRowStripe" dxfId="24"/>
      <tableStyleElement type="secondRowStripe" dxfId="23"/>
    </tableStyle>
    <tableStyle name="TABELA DE EVENTOS-style 9" pivot="0" count="2" xr9:uid="{00000000-0011-0000-FFFF-FFFF19000000}">
      <tableStyleElement type="firstRowStripe" dxfId="22"/>
      <tableStyleElement type="secondRowStripe" dxfId="21"/>
    </tableStyle>
    <tableStyle name="TABELA DE EVENTOS-style 10" pivot="0" count="2" xr9:uid="{00000000-0011-0000-FFFF-FFFF1A000000}">
      <tableStyleElement type="firstRowStripe" dxfId="20"/>
      <tableStyleElement type="secondRowStripe" dxfId="19"/>
    </tableStyle>
    <tableStyle name="TABELA DE EVENTOS-style 11" pivot="0" count="2" xr9:uid="{00000000-0011-0000-FFFF-FFFF1B000000}">
      <tableStyleElement type="firstRowStripe" dxfId="18"/>
      <tableStyleElement type="secondRowStripe" dxfId="17"/>
    </tableStyle>
    <tableStyle name="TABELA DE EVENTOS-style 12" pivot="0" count="2" xr9:uid="{00000000-0011-0000-FFFF-FFFF1C000000}">
      <tableStyleElement type="firstRowStripe" dxfId="16"/>
      <tableStyleElement type="secondRowStripe" dxfId="15"/>
    </tableStyle>
    <tableStyle name="TABELA DE EVENTOS-style 13" pivot="0" count="2" xr9:uid="{00000000-0011-0000-FFFF-FFFF1D000000}">
      <tableStyleElement type="firstRowStripe" dxfId="14"/>
      <tableStyleElement type="secondRowStripe" dxfId="13"/>
    </tableStyle>
    <tableStyle name="TABELA DE EVENTOS-style 14" pivot="0" count="2" xr9:uid="{00000000-0011-0000-FFFF-FFFF1E000000}">
      <tableStyleElement type="firstRowStripe" dxfId="12"/>
      <tableStyleElement type="secondRowStripe" dxfId="11"/>
    </tableStyle>
    <tableStyle name="TABELA DE EVENTOS-style 15" pivot="0" count="2" xr9:uid="{00000000-0011-0000-FFFF-FFFF1F000000}">
      <tableStyleElement type="firstRowStripe" dxfId="10"/>
      <tableStyleElement type="secondRowStripe" dxfId="9"/>
    </tableStyle>
    <tableStyle name="TABELA DE EVENTOS-style 16" pivot="0" count="2" xr9:uid="{00000000-0011-0000-FFFF-FFFF20000000}">
      <tableStyleElement type="firstRowStripe" dxfId="8"/>
      <tableStyleElement type="secondRowStripe" dxfId="7"/>
    </tableStyle>
    <tableStyle name="TABELA DE EVENTOS-style 17" pivot="0" count="2" xr9:uid="{00000000-0011-0000-FFFF-FFFF21000000}">
      <tableStyleElement type="firstRowStripe" dxfId="6"/>
      <tableStyleElement type="secondRowStripe" dxfId="5"/>
    </tableStyle>
    <tableStyle name="TABELA DE EVENTOS-style 18" pivot="0" count="2" xr9:uid="{00000000-0011-0000-FFFF-FFFF22000000}">
      <tableStyleElement type="firstRowStripe" dxfId="4"/>
      <tableStyleElement type="secondRowStripe" dxfId="3"/>
    </tableStyle>
    <tableStyle name="TABELA DE EVENTOS-style 19" pivot="0" count="2" xr9:uid="{00000000-0011-0000-FFFF-FFFF23000000}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customschemas.google.com/relationships/workbookmetadata" Target="metadata"/><Relationship Id="rId3" Type="http://schemas.openxmlformats.org/officeDocument/2006/relationships/worksheet" Target="worksheets/sheet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171450</xdr:colOff>
      <xdr:row>0</xdr:row>
      <xdr:rowOff>19050</xdr:rowOff>
    </xdr:from>
    <xdr:ext cx="1981200" cy="15906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360163" y="2989425"/>
          <a:ext cx="1971675" cy="158115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2400"/>
            <a:buFont typeface="Arial"/>
            <a:buNone/>
          </a:pPr>
          <a:r>
            <a:rPr lang="en-US" sz="24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LOGOTIPO DA EMPRESA</a:t>
          </a:r>
          <a:endParaRPr sz="2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2</xdr:row>
      <xdr:rowOff>133350</xdr:rowOff>
    </xdr:from>
    <xdr:ext cx="923925" cy="6191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888800" y="3475200"/>
          <a:ext cx="914400" cy="60960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Arial"/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LOGOTIPO DA EMPRESA </a:t>
          </a:r>
          <a:endParaRPr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57149</xdr:colOff>
      <xdr:row>0</xdr:row>
      <xdr:rowOff>0</xdr:rowOff>
    </xdr:from>
    <xdr:ext cx="561975" cy="571500"/>
    <xdr:pic>
      <xdr:nvPicPr>
        <xdr:cNvPr id="2" name="image1.jpg" descr="logo-jpg-unicamp-cor.JPG" title="Imagem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49" y="0"/>
          <a:ext cx="561975" cy="571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8115300</xdr:colOff>
      <xdr:row>0</xdr:row>
      <xdr:rowOff>0</xdr:rowOff>
    </xdr:from>
    <xdr:ext cx="857250" cy="552450"/>
    <xdr:pic>
      <xdr:nvPicPr>
        <xdr:cNvPr id="3" name="image5.png" title="Imagem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OneDrive/Documentos/1.%20Minerva%20Engenharia/26.%20JUSTI&#199;A%20FEDERAL%20-%20BOTUCATU/4.%20Projeto%20executivo/4.%20Revis&#227;o%2006/026_MNV_JFSP_INC_EXEC_ORC_Rev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checo\Desktop\044_MNV_UNICAMP_INC_ORC_004_Rev04_por_%20DE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RESUMO"/>
      <sheetName val="2. PLANILHA ORCAMENTARIA"/>
      <sheetName val="3. CUSTO DIRETO"/>
      <sheetName val="4. COMPOSICOES"/>
      <sheetName val="5. COMPOSICOES PROPRIAS"/>
      <sheetName val="6. COMPOSICOES AUXILIARES"/>
      <sheetName val="7. CURVA ABC SERVICOS"/>
      <sheetName val="8. CURVA ABC INSUMOS"/>
      <sheetName val="9. CRONOGRAMA"/>
      <sheetName val="10. BDI"/>
      <sheetName val="11. ENCARGOS SOCIAIS"/>
      <sheetName val="12. MEMÓRIA DE CÁLCULO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CPU"/>
      <sheetName val="CRONOGRAMA"/>
      <sheetName val="BDI"/>
      <sheetName val="CURVA ABC SERVIÇOS"/>
      <sheetName val="ENCARGOS SOCIAIS"/>
      <sheetName val="COTAÇÕES"/>
      <sheetName val="NÃO DESONERADO SINTÉTICO"/>
      <sheetName val="CRONOGRAMA ND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B14" headerRowCount="0">
  <tableColumns count="2">
    <tableColumn id="1" xr3:uid="{00000000-0010-0000-0000-000001000000}" name="Column1"/>
    <tableColumn id="2" xr3:uid="{00000000-0010-0000-0000-000002000000}" name="Column2"/>
  </tableColumns>
  <tableStyleInfo name="TABELA DE EVENTOS VAZIO-style" showFirstColumn="1" showLastColumn="1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_10" displayName="Table_10" ref="A56:B58" headerRowCount="0">
  <tableColumns count="2">
    <tableColumn id="1" xr3:uid="{00000000-0010-0000-0900-000001000000}" name="Column1"/>
    <tableColumn id="2" xr3:uid="{00000000-0010-0000-0900-000002000000}" name="Column2"/>
  </tableColumns>
  <tableStyleInfo name="TABELA DE EVENTOS VAZIO-style 10" showFirstColumn="1" showLastColumn="1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_11" displayName="Table_11" ref="A59:B62" headerRowCount="0">
  <tableColumns count="2">
    <tableColumn id="1" xr3:uid="{00000000-0010-0000-0A00-000001000000}" name="Column1"/>
    <tableColumn id="2" xr3:uid="{00000000-0010-0000-0A00-000002000000}" name="Column2"/>
  </tableColumns>
  <tableStyleInfo name="TABELA DE EVENTOS VAZIO-style 11" showFirstColumn="1" showLastColumn="1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_12" displayName="Table_12" ref="A63:B64" headerRowCount="0">
  <tableColumns count="2">
    <tableColumn id="1" xr3:uid="{00000000-0010-0000-0B00-000001000000}" name="Column1"/>
    <tableColumn id="2" xr3:uid="{00000000-0010-0000-0B00-000002000000}" name="Column2"/>
  </tableColumns>
  <tableStyleInfo name="TABELA DE EVENTOS VAZIO-style 12" showFirstColumn="1" showLastColumn="1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_13" displayName="Table_13" ref="A65:B66" headerRowCount="0">
  <tableColumns count="2">
    <tableColumn id="1" xr3:uid="{00000000-0010-0000-0C00-000001000000}" name="Column1"/>
    <tableColumn id="2" xr3:uid="{00000000-0010-0000-0C00-000002000000}" name="Column2"/>
  </tableColumns>
  <tableStyleInfo name="TABELA DE EVENTOS VAZIO-style 13" showFirstColumn="1" showLastColumn="1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_14" displayName="Table_14" ref="A67:B68" headerRowCount="0">
  <tableColumns count="2">
    <tableColumn id="1" xr3:uid="{00000000-0010-0000-0D00-000001000000}" name="Column1"/>
    <tableColumn id="2" xr3:uid="{00000000-0010-0000-0D00-000002000000}" name="Column2"/>
  </tableColumns>
  <tableStyleInfo name="TABELA DE EVENTOS VAZIO-style 14" showFirstColumn="1" showLastColumn="1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_15" displayName="Table_15" ref="A69:B71" headerRowCount="0">
  <tableColumns count="2">
    <tableColumn id="1" xr3:uid="{00000000-0010-0000-0E00-000001000000}" name="Column1"/>
    <tableColumn id="2" xr3:uid="{00000000-0010-0000-0E00-000002000000}" name="Column2"/>
  </tableColumns>
  <tableStyleInfo name="TABELA DE EVENTOS VAZIO-style 15" showFirstColumn="1" showLastColumn="1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_16" displayName="Table_16" ref="A72:B80" headerRowCount="0">
  <tableColumns count="2">
    <tableColumn id="1" xr3:uid="{00000000-0010-0000-0F00-000001000000}" name="Column1"/>
    <tableColumn id="2" xr3:uid="{00000000-0010-0000-0F00-000002000000}" name="Column2"/>
  </tableColumns>
  <tableStyleInfo name="TABELA DE EVENTOS VAZIO-style 16" showFirstColumn="1" showLastColumn="1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_17" displayName="Table_17" ref="A81:B90" headerRowCount="0">
  <tableColumns count="2">
    <tableColumn id="1" xr3:uid="{00000000-0010-0000-1000-000001000000}" name="Column1"/>
    <tableColumn id="2" xr3:uid="{00000000-0010-0000-1000-000002000000}" name="Column2"/>
  </tableColumns>
  <tableStyleInfo name="TABELA DE EVENTOS VAZIO-style 17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20:B24" headerRowCount="0">
  <tableColumns count="2">
    <tableColumn id="1" xr3:uid="{00000000-0010-0000-0100-000001000000}" name="Column1"/>
    <tableColumn id="2" xr3:uid="{00000000-0010-0000-0100-000002000000}" name="Column2"/>
  </tableColumns>
  <tableStyleInfo name="TABELA DE EVENTOS VAZIO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26:B28" headerRowCount="0">
  <tableColumns count="2">
    <tableColumn id="1" xr3:uid="{00000000-0010-0000-0200-000001000000}" name="Column1"/>
    <tableColumn id="2" xr3:uid="{00000000-0010-0000-0200-000002000000}" name="Column2"/>
  </tableColumns>
  <tableStyleInfo name="TABELA DE EVENTOS VAZIO-style 3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A29:B31" headerRowCount="0">
  <tableColumns count="2">
    <tableColumn id="1" xr3:uid="{00000000-0010-0000-0300-000001000000}" name="Column1"/>
    <tableColumn id="2" xr3:uid="{00000000-0010-0000-0300-000002000000}" name="Column2"/>
  </tableColumns>
  <tableStyleInfo name="TABELA DE EVENTOS VAZIO-style 4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A32:B38" headerRowCount="0">
  <tableColumns count="2">
    <tableColumn id="1" xr3:uid="{00000000-0010-0000-0400-000001000000}" name="Column1"/>
    <tableColumn id="2" xr3:uid="{00000000-0010-0000-0400-000002000000}" name="Column2"/>
  </tableColumns>
  <tableStyleInfo name="TABELA DE EVENTOS VAZIO-style 5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A39:B47" headerRowCount="0">
  <tableColumns count="2">
    <tableColumn id="1" xr3:uid="{00000000-0010-0000-0500-000001000000}" name="Column1"/>
    <tableColumn id="2" xr3:uid="{00000000-0010-0000-0500-000002000000}" name="Column2"/>
  </tableColumns>
  <tableStyleInfo name="TABELA DE EVENTOS VAZIO-style 6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_7" displayName="Table_7" ref="A48:B49" headerRowCount="0">
  <tableColumns count="2">
    <tableColumn id="1" xr3:uid="{00000000-0010-0000-0600-000001000000}" name="Column1"/>
    <tableColumn id="2" xr3:uid="{00000000-0010-0000-0600-000002000000}" name="Column2"/>
  </tableColumns>
  <tableStyleInfo name="TABELA DE EVENTOS VAZIO-style 7"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_8" displayName="Table_8" ref="A50:B52" headerRowCount="0">
  <tableColumns count="2">
    <tableColumn id="1" xr3:uid="{00000000-0010-0000-0700-000001000000}" name="Column1"/>
    <tableColumn id="2" xr3:uid="{00000000-0010-0000-0700-000002000000}" name="Column2"/>
  </tableColumns>
  <tableStyleInfo name="TABELA DE EVENTOS VAZIO-style 8"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_9" displayName="Table_9" ref="A53:B55" headerRowCount="0">
  <tableColumns count="2">
    <tableColumn id="1" xr3:uid="{00000000-0010-0000-0800-000001000000}" name="Column1"/>
    <tableColumn id="2" xr3:uid="{00000000-0010-0000-0800-000002000000}" name="Column2"/>
  </tableColumns>
  <tableStyleInfo name="TABELA DE EVENTOS VAZIO-style 9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1" Type="http://schemas.openxmlformats.org/officeDocument/2006/relationships/drawing" Target="../drawings/drawing3.xml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99"/>
  <sheetViews>
    <sheetView showGridLines="0" workbookViewId="0">
      <pane ySplit="10" topLeftCell="A179" activePane="bottomLeft" state="frozen"/>
      <selection pane="bottomLeft" activeCell="B12" sqref="B12"/>
    </sheetView>
  </sheetViews>
  <sheetFormatPr defaultColWidth="12.625" defaultRowHeight="15" customHeight="1"/>
  <cols>
    <col min="1" max="1" width="22.25" customWidth="1"/>
    <col min="2" max="2" width="63.875" customWidth="1"/>
    <col min="3" max="3" width="8.125" customWidth="1"/>
    <col min="4" max="4" width="7.625" customWidth="1"/>
    <col min="5" max="5" width="15.25" customWidth="1"/>
    <col min="6" max="6" width="14.625" customWidth="1"/>
    <col min="7" max="7" width="16.5" customWidth="1"/>
    <col min="8" max="9" width="17" customWidth="1"/>
    <col min="10" max="10" width="19.625" customWidth="1"/>
    <col min="11" max="11" width="8.125" customWidth="1"/>
    <col min="12" max="12" width="11.625" customWidth="1"/>
    <col min="13" max="13" width="14.625" customWidth="1"/>
    <col min="14" max="14" width="14.875" customWidth="1"/>
    <col min="15" max="15" width="14.75" customWidth="1"/>
    <col min="16" max="16" width="13.375" customWidth="1"/>
    <col min="17" max="17" width="19" customWidth="1"/>
    <col min="18" max="18" width="11.875" customWidth="1"/>
  </cols>
  <sheetData>
    <row r="1" spans="1:18" ht="20.25" customHeight="1">
      <c r="A1" s="194" t="s">
        <v>0</v>
      </c>
      <c r="B1" s="183" t="s">
        <v>1</v>
      </c>
      <c r="C1" s="184"/>
      <c r="D1" s="184"/>
      <c r="E1" s="184"/>
      <c r="F1" s="184"/>
      <c r="G1" s="185"/>
      <c r="H1" s="204" t="s">
        <v>2</v>
      </c>
      <c r="I1" s="184"/>
      <c r="J1" s="184"/>
      <c r="K1" s="184"/>
      <c r="L1" s="184"/>
      <c r="M1" s="184"/>
      <c r="N1" s="184"/>
      <c r="O1" s="184"/>
      <c r="P1" s="184"/>
      <c r="Q1" s="185"/>
      <c r="R1" s="1"/>
    </row>
    <row r="2" spans="1:18" ht="19.5" customHeight="1">
      <c r="A2" s="186"/>
      <c r="B2" s="186"/>
      <c r="C2" s="187"/>
      <c r="D2" s="187"/>
      <c r="E2" s="187"/>
      <c r="F2" s="187"/>
      <c r="G2" s="188"/>
      <c r="H2" s="205" t="s">
        <v>3</v>
      </c>
      <c r="I2" s="206"/>
      <c r="J2" s="206"/>
      <c r="K2" s="206"/>
      <c r="L2" s="206"/>
      <c r="M2" s="206"/>
      <c r="N2" s="206"/>
      <c r="O2" s="206"/>
      <c r="P2" s="206"/>
      <c r="Q2" s="207"/>
      <c r="R2" s="1"/>
    </row>
    <row r="3" spans="1:18" ht="18" customHeight="1">
      <c r="A3" s="2" t="s">
        <v>4</v>
      </c>
      <c r="B3" s="196" t="s">
        <v>5</v>
      </c>
      <c r="C3" s="197"/>
      <c r="D3" s="197"/>
      <c r="E3" s="197"/>
      <c r="F3" s="197"/>
      <c r="G3" s="198"/>
      <c r="H3" s="205" t="s">
        <v>6</v>
      </c>
      <c r="I3" s="206"/>
      <c r="J3" s="206"/>
      <c r="K3" s="206"/>
      <c r="L3" s="206"/>
      <c r="M3" s="206"/>
      <c r="N3" s="206"/>
      <c r="O3" s="206"/>
      <c r="P3" s="206"/>
      <c r="Q3" s="207"/>
      <c r="R3" s="1"/>
    </row>
    <row r="4" spans="1:18" ht="19.5" customHeight="1">
      <c r="A4" s="194" t="s">
        <v>7</v>
      </c>
      <c r="B4" s="183" t="s">
        <v>8</v>
      </c>
      <c r="C4" s="184"/>
      <c r="D4" s="184"/>
      <c r="E4" s="184"/>
      <c r="F4" s="184"/>
      <c r="G4" s="185"/>
      <c r="H4" s="3"/>
      <c r="I4" s="4"/>
      <c r="J4" s="5"/>
      <c r="K4" s="4"/>
      <c r="L4" s="5"/>
      <c r="M4" s="4"/>
      <c r="N4" s="4"/>
      <c r="O4" s="6"/>
      <c r="P4" s="7" t="s">
        <v>9</v>
      </c>
      <c r="Q4" s="6"/>
      <c r="R4" s="1"/>
    </row>
    <row r="5" spans="1:18" ht="14.25" customHeight="1">
      <c r="A5" s="186"/>
      <c r="B5" s="186"/>
      <c r="C5" s="187"/>
      <c r="D5" s="187"/>
      <c r="E5" s="187"/>
      <c r="F5" s="187"/>
      <c r="G5" s="188"/>
      <c r="H5" s="8"/>
      <c r="I5" s="9"/>
      <c r="J5" s="9"/>
      <c r="K5" s="9"/>
      <c r="L5" s="10"/>
      <c r="M5" s="9"/>
      <c r="N5" s="10"/>
      <c r="O5" s="11"/>
      <c r="P5" s="12" t="s">
        <v>10</v>
      </c>
      <c r="Q5" s="11"/>
      <c r="R5" s="1"/>
    </row>
    <row r="6" spans="1:18" ht="14.25" customHeight="1">
      <c r="A6" s="194" t="s">
        <v>11</v>
      </c>
      <c r="B6" s="195"/>
      <c r="C6" s="184"/>
      <c r="D6" s="184"/>
      <c r="E6" s="184"/>
      <c r="F6" s="184"/>
      <c r="G6" s="185"/>
      <c r="H6" s="13"/>
      <c r="I6" s="14"/>
      <c r="J6" s="15"/>
      <c r="K6" s="14"/>
      <c r="L6" s="16"/>
      <c r="M6" s="16"/>
      <c r="N6" s="16"/>
      <c r="O6" s="17"/>
      <c r="P6" s="8"/>
      <c r="Q6" s="11"/>
      <c r="R6" s="1"/>
    </row>
    <row r="7" spans="1:18" ht="14.25" customHeight="1">
      <c r="A7" s="186"/>
      <c r="B7" s="186"/>
      <c r="C7" s="187"/>
      <c r="D7" s="187"/>
      <c r="E7" s="187"/>
      <c r="F7" s="187"/>
      <c r="G7" s="188"/>
      <c r="H7" s="13"/>
      <c r="I7" s="14"/>
      <c r="J7" s="15"/>
      <c r="K7" s="14"/>
      <c r="L7" s="18"/>
      <c r="M7" s="14"/>
      <c r="N7" s="18"/>
      <c r="O7" s="11"/>
      <c r="P7" s="8"/>
      <c r="Q7" s="11"/>
      <c r="R7" s="1"/>
    </row>
    <row r="8" spans="1:18" ht="14.25" customHeight="1">
      <c r="A8" s="2" t="s">
        <v>12</v>
      </c>
      <c r="B8" s="196">
        <v>3503.88</v>
      </c>
      <c r="C8" s="197"/>
      <c r="D8" s="197"/>
      <c r="E8" s="197"/>
      <c r="F8" s="197"/>
      <c r="G8" s="198"/>
      <c r="H8" s="19"/>
      <c r="I8" s="20"/>
      <c r="J8" s="21"/>
      <c r="K8" s="20"/>
      <c r="L8" s="22"/>
      <c r="M8" s="22"/>
      <c r="N8" s="22"/>
      <c r="O8" s="23"/>
      <c r="P8" s="24"/>
      <c r="Q8" s="25"/>
      <c r="R8" s="1"/>
    </row>
    <row r="9" spans="1:18" ht="24.75" customHeight="1">
      <c r="A9" s="199"/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8"/>
      <c r="R9" s="26"/>
    </row>
    <row r="10" spans="1:18" ht="60" customHeight="1">
      <c r="A10" s="27" t="s">
        <v>13</v>
      </c>
      <c r="B10" s="27" t="s">
        <v>14</v>
      </c>
      <c r="C10" s="27" t="s">
        <v>15</v>
      </c>
      <c r="D10" s="28" t="s">
        <v>16</v>
      </c>
      <c r="E10" s="28" t="s">
        <v>17</v>
      </c>
      <c r="F10" s="28" t="s">
        <v>18</v>
      </c>
      <c r="G10" s="28" t="s">
        <v>19</v>
      </c>
      <c r="H10" s="28" t="s">
        <v>20</v>
      </c>
      <c r="I10" s="28" t="s">
        <v>21</v>
      </c>
      <c r="J10" s="28" t="s">
        <v>22</v>
      </c>
      <c r="K10" s="28" t="s">
        <v>23</v>
      </c>
      <c r="L10" s="28" t="s">
        <v>24</v>
      </c>
      <c r="M10" s="28" t="s">
        <v>25</v>
      </c>
      <c r="N10" s="28" t="s">
        <v>26</v>
      </c>
      <c r="O10" s="28" t="s">
        <v>27</v>
      </c>
      <c r="P10" s="28" t="s">
        <v>28</v>
      </c>
      <c r="Q10" s="28" t="s">
        <v>29</v>
      </c>
      <c r="R10" s="29"/>
    </row>
    <row r="11" spans="1:18" ht="14.25">
      <c r="A11" s="30"/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3"/>
      <c r="R11" s="34"/>
    </row>
    <row r="12" spans="1:18" ht="14.25">
      <c r="A12" s="35" t="s">
        <v>30</v>
      </c>
      <c r="B12" s="36" t="s">
        <v>31</v>
      </c>
      <c r="C12" s="37" t="s">
        <v>32</v>
      </c>
      <c r="D12" s="38">
        <v>6</v>
      </c>
      <c r="E12" s="39"/>
      <c r="F12" s="39"/>
      <c r="G12" s="39"/>
      <c r="H12" s="39"/>
      <c r="I12" s="39"/>
      <c r="J12" s="39"/>
      <c r="K12" s="40"/>
      <c r="L12" s="39"/>
      <c r="M12" s="39"/>
      <c r="N12" s="39"/>
      <c r="O12" s="39"/>
      <c r="P12" s="39"/>
      <c r="Q12" s="39"/>
      <c r="R12" s="41"/>
    </row>
    <row r="13" spans="1:18" ht="14.25">
      <c r="A13" s="35" t="s">
        <v>33</v>
      </c>
      <c r="B13" s="36" t="s">
        <v>34</v>
      </c>
      <c r="C13" s="37" t="s">
        <v>35</v>
      </c>
      <c r="D13" s="38">
        <v>1</v>
      </c>
      <c r="E13" s="39"/>
      <c r="F13" s="39"/>
      <c r="G13" s="39"/>
      <c r="H13" s="39"/>
      <c r="I13" s="39"/>
      <c r="J13" s="39"/>
      <c r="K13" s="40"/>
      <c r="L13" s="39"/>
      <c r="M13" s="39"/>
      <c r="N13" s="39"/>
      <c r="O13" s="39"/>
      <c r="P13" s="39"/>
      <c r="Q13" s="39"/>
      <c r="R13" s="41"/>
    </row>
    <row r="14" spans="1:18" ht="25.5">
      <c r="A14" s="35" t="s">
        <v>36</v>
      </c>
      <c r="B14" s="36" t="s">
        <v>37</v>
      </c>
      <c r="C14" s="37" t="s">
        <v>38</v>
      </c>
      <c r="D14" s="38">
        <v>33.799999999999997</v>
      </c>
      <c r="E14" s="39"/>
      <c r="F14" s="39"/>
      <c r="G14" s="39"/>
      <c r="H14" s="39"/>
      <c r="I14" s="39"/>
      <c r="J14" s="39"/>
      <c r="K14" s="40"/>
      <c r="L14" s="39"/>
      <c r="M14" s="39"/>
      <c r="N14" s="39"/>
      <c r="O14" s="39"/>
      <c r="P14" s="39"/>
      <c r="Q14" s="39"/>
      <c r="R14" s="41"/>
    </row>
    <row r="15" spans="1:18" ht="14.25">
      <c r="A15" s="35" t="s">
        <v>39</v>
      </c>
      <c r="B15" s="36" t="s">
        <v>40</v>
      </c>
      <c r="C15" s="37" t="s">
        <v>32</v>
      </c>
      <c r="D15" s="38">
        <v>71.2</v>
      </c>
      <c r="E15" s="39"/>
      <c r="F15" s="39"/>
      <c r="G15" s="39"/>
      <c r="H15" s="39"/>
      <c r="I15" s="39"/>
      <c r="J15" s="39"/>
      <c r="K15" s="40"/>
      <c r="L15" s="39"/>
      <c r="M15" s="39"/>
      <c r="N15" s="39"/>
      <c r="O15" s="39"/>
      <c r="P15" s="39"/>
      <c r="Q15" s="39"/>
      <c r="R15" s="41"/>
    </row>
    <row r="16" spans="1:18" ht="14.25">
      <c r="A16" s="35" t="s">
        <v>41</v>
      </c>
      <c r="B16" s="36" t="s">
        <v>42</v>
      </c>
      <c r="C16" s="37" t="s">
        <v>32</v>
      </c>
      <c r="D16" s="38">
        <v>44</v>
      </c>
      <c r="E16" s="39"/>
      <c r="F16" s="39"/>
      <c r="G16" s="39"/>
      <c r="H16" s="39"/>
      <c r="I16" s="39"/>
      <c r="J16" s="39"/>
      <c r="K16" s="40"/>
      <c r="L16" s="39"/>
      <c r="M16" s="39"/>
      <c r="N16" s="39"/>
      <c r="O16" s="39"/>
      <c r="P16" s="39"/>
      <c r="Q16" s="39"/>
      <c r="R16" s="41"/>
    </row>
    <row r="17" spans="1:18" ht="14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3"/>
      <c r="R17" s="29"/>
    </row>
    <row r="18" spans="1:18" ht="14.25">
      <c r="A18" s="35" t="s">
        <v>43</v>
      </c>
      <c r="B18" s="36" t="s">
        <v>44</v>
      </c>
      <c r="C18" s="37" t="s">
        <v>45</v>
      </c>
      <c r="D18" s="38">
        <v>4</v>
      </c>
      <c r="E18" s="39"/>
      <c r="F18" s="39"/>
      <c r="G18" s="39"/>
      <c r="H18" s="39"/>
      <c r="I18" s="39"/>
      <c r="J18" s="39"/>
      <c r="K18" s="40"/>
      <c r="L18" s="39"/>
      <c r="M18" s="39"/>
      <c r="N18" s="39"/>
      <c r="O18" s="39"/>
      <c r="P18" s="39"/>
      <c r="Q18" s="39"/>
      <c r="R18" s="29"/>
    </row>
    <row r="19" spans="1:18" ht="14.25">
      <c r="A19" s="35" t="s">
        <v>46</v>
      </c>
      <c r="B19" s="36" t="s">
        <v>47</v>
      </c>
      <c r="C19" s="37" t="s">
        <v>35</v>
      </c>
      <c r="D19" s="38">
        <v>1</v>
      </c>
      <c r="E19" s="39"/>
      <c r="F19" s="39"/>
      <c r="G19" s="39"/>
      <c r="H19" s="39"/>
      <c r="I19" s="39"/>
      <c r="J19" s="39"/>
      <c r="K19" s="40"/>
      <c r="L19" s="39"/>
      <c r="M19" s="39"/>
      <c r="N19" s="39"/>
      <c r="O19" s="39"/>
      <c r="P19" s="39"/>
      <c r="Q19" s="39"/>
      <c r="R19" s="29"/>
    </row>
    <row r="20" spans="1:18" ht="14.25">
      <c r="A20" s="30"/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3"/>
      <c r="R20" s="29"/>
    </row>
    <row r="21" spans="1:18" ht="25.5">
      <c r="A21" s="35" t="s">
        <v>48</v>
      </c>
      <c r="B21" s="36" t="s">
        <v>49</v>
      </c>
      <c r="C21" s="37" t="s">
        <v>50</v>
      </c>
      <c r="D21" s="38">
        <v>2.37</v>
      </c>
      <c r="E21" s="39"/>
      <c r="F21" s="39"/>
      <c r="G21" s="39"/>
      <c r="H21" s="39"/>
      <c r="I21" s="39"/>
      <c r="J21" s="39"/>
      <c r="K21" s="40"/>
      <c r="L21" s="39"/>
      <c r="M21" s="39"/>
      <c r="N21" s="39"/>
      <c r="O21" s="39"/>
      <c r="P21" s="39"/>
      <c r="Q21" s="39"/>
      <c r="R21" s="29"/>
    </row>
    <row r="22" spans="1:18" ht="38.25">
      <c r="A22" s="35" t="s">
        <v>51</v>
      </c>
      <c r="B22" s="36" t="s">
        <v>52</v>
      </c>
      <c r="C22" s="37" t="s">
        <v>32</v>
      </c>
      <c r="D22" s="38">
        <v>39.44</v>
      </c>
      <c r="E22" s="39"/>
      <c r="F22" s="39"/>
      <c r="G22" s="39"/>
      <c r="H22" s="39"/>
      <c r="I22" s="39"/>
      <c r="J22" s="39"/>
      <c r="K22" s="40"/>
      <c r="L22" s="39"/>
      <c r="M22" s="39"/>
      <c r="N22" s="39"/>
      <c r="O22" s="39"/>
      <c r="P22" s="39"/>
      <c r="Q22" s="39"/>
      <c r="R22" s="29"/>
    </row>
    <row r="23" spans="1:18" ht="25.5">
      <c r="A23" s="35" t="s">
        <v>53</v>
      </c>
      <c r="B23" s="36" t="s">
        <v>54</v>
      </c>
      <c r="C23" s="37" t="s">
        <v>50</v>
      </c>
      <c r="D23" s="38">
        <v>1</v>
      </c>
      <c r="E23" s="39"/>
      <c r="F23" s="39"/>
      <c r="G23" s="39"/>
      <c r="H23" s="39"/>
      <c r="I23" s="39"/>
      <c r="J23" s="39"/>
      <c r="K23" s="40"/>
      <c r="L23" s="39"/>
      <c r="M23" s="39"/>
      <c r="N23" s="39"/>
      <c r="O23" s="39"/>
      <c r="P23" s="39"/>
      <c r="Q23" s="39"/>
      <c r="R23" s="29"/>
    </row>
    <row r="24" spans="1:18" ht="14.25">
      <c r="A24" s="30"/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3"/>
      <c r="R24" s="29"/>
    </row>
    <row r="25" spans="1:18" ht="14.25">
      <c r="A25" s="30"/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3"/>
      <c r="R25" s="29"/>
    </row>
    <row r="26" spans="1:18" ht="14.25">
      <c r="A26" s="35" t="s">
        <v>55</v>
      </c>
      <c r="B26" s="36" t="s">
        <v>56</v>
      </c>
      <c r="C26" s="37" t="s">
        <v>35</v>
      </c>
      <c r="D26" s="38">
        <v>1</v>
      </c>
      <c r="E26" s="39"/>
      <c r="F26" s="39"/>
      <c r="G26" s="39"/>
      <c r="H26" s="39"/>
      <c r="I26" s="39"/>
      <c r="J26" s="39"/>
      <c r="K26" s="40"/>
      <c r="L26" s="39"/>
      <c r="M26" s="39"/>
      <c r="N26" s="39"/>
      <c r="O26" s="39"/>
      <c r="P26" s="39"/>
      <c r="Q26" s="39"/>
      <c r="R26" s="29"/>
    </row>
    <row r="27" spans="1:18" ht="14.25">
      <c r="A27" s="35" t="s">
        <v>57</v>
      </c>
      <c r="B27" s="36" t="s">
        <v>58</v>
      </c>
      <c r="C27" s="37" t="s">
        <v>38</v>
      </c>
      <c r="D27" s="38">
        <v>16</v>
      </c>
      <c r="E27" s="39"/>
      <c r="F27" s="39"/>
      <c r="G27" s="39"/>
      <c r="H27" s="39"/>
      <c r="I27" s="39"/>
      <c r="J27" s="39"/>
      <c r="K27" s="40"/>
      <c r="L27" s="39"/>
      <c r="M27" s="39"/>
      <c r="N27" s="39"/>
      <c r="O27" s="39"/>
      <c r="P27" s="39"/>
      <c r="Q27" s="39"/>
      <c r="R27" s="29"/>
    </row>
    <row r="28" spans="1:18" ht="14.25">
      <c r="A28" s="35" t="s">
        <v>59</v>
      </c>
      <c r="B28" s="36" t="s">
        <v>60</v>
      </c>
      <c r="C28" s="37" t="s">
        <v>38</v>
      </c>
      <c r="D28" s="38">
        <v>15</v>
      </c>
      <c r="E28" s="39"/>
      <c r="F28" s="39"/>
      <c r="G28" s="39"/>
      <c r="H28" s="39"/>
      <c r="I28" s="39"/>
      <c r="J28" s="39"/>
      <c r="K28" s="40"/>
      <c r="L28" s="39"/>
      <c r="M28" s="39"/>
      <c r="N28" s="39"/>
      <c r="O28" s="39"/>
      <c r="P28" s="39"/>
      <c r="Q28" s="39"/>
      <c r="R28" s="29"/>
    </row>
    <row r="29" spans="1:18" ht="25.5">
      <c r="A29" s="35" t="s">
        <v>61</v>
      </c>
      <c r="B29" s="36" t="s">
        <v>62</v>
      </c>
      <c r="C29" s="37" t="s">
        <v>32</v>
      </c>
      <c r="D29" s="38">
        <v>4</v>
      </c>
      <c r="E29" s="39"/>
      <c r="F29" s="39"/>
      <c r="G29" s="39"/>
      <c r="H29" s="39"/>
      <c r="I29" s="39"/>
      <c r="J29" s="39"/>
      <c r="K29" s="40"/>
      <c r="L29" s="39"/>
      <c r="M29" s="39"/>
      <c r="N29" s="39"/>
      <c r="O29" s="39"/>
      <c r="P29" s="39"/>
      <c r="Q29" s="39"/>
      <c r="R29" s="29"/>
    </row>
    <row r="30" spans="1:18" ht="25.5">
      <c r="A30" s="35" t="s">
        <v>63</v>
      </c>
      <c r="B30" s="36" t="s">
        <v>64</v>
      </c>
      <c r="C30" s="37" t="s">
        <v>32</v>
      </c>
      <c r="D30" s="38">
        <v>2.4</v>
      </c>
      <c r="E30" s="39"/>
      <c r="F30" s="39"/>
      <c r="G30" s="39"/>
      <c r="H30" s="39"/>
      <c r="I30" s="39"/>
      <c r="J30" s="39"/>
      <c r="K30" s="40"/>
      <c r="L30" s="39"/>
      <c r="M30" s="39"/>
      <c r="N30" s="39"/>
      <c r="O30" s="39"/>
      <c r="P30" s="39"/>
      <c r="Q30" s="39"/>
      <c r="R30" s="29"/>
    </row>
    <row r="31" spans="1:18" ht="25.5">
      <c r="A31" s="35" t="s">
        <v>65</v>
      </c>
      <c r="B31" s="36" t="s">
        <v>66</v>
      </c>
      <c r="C31" s="37" t="s">
        <v>32</v>
      </c>
      <c r="D31" s="38">
        <v>4</v>
      </c>
      <c r="E31" s="39"/>
      <c r="F31" s="39"/>
      <c r="G31" s="39"/>
      <c r="H31" s="39"/>
      <c r="I31" s="39"/>
      <c r="J31" s="39"/>
      <c r="K31" s="40"/>
      <c r="L31" s="39"/>
      <c r="M31" s="39"/>
      <c r="N31" s="39"/>
      <c r="O31" s="39"/>
      <c r="P31" s="39"/>
      <c r="Q31" s="39"/>
      <c r="R31" s="29"/>
    </row>
    <row r="32" spans="1:18" ht="25.5">
      <c r="A32" s="35" t="s">
        <v>67</v>
      </c>
      <c r="B32" s="36" t="s">
        <v>68</v>
      </c>
      <c r="C32" s="37" t="s">
        <v>69</v>
      </c>
      <c r="D32" s="38">
        <v>17.98</v>
      </c>
      <c r="E32" s="39"/>
      <c r="F32" s="39"/>
      <c r="G32" s="39"/>
      <c r="H32" s="39"/>
      <c r="I32" s="39"/>
      <c r="J32" s="39"/>
      <c r="K32" s="40"/>
      <c r="L32" s="39"/>
      <c r="M32" s="39"/>
      <c r="N32" s="39"/>
      <c r="O32" s="39"/>
      <c r="P32" s="39"/>
      <c r="Q32" s="39"/>
      <c r="R32" s="29"/>
    </row>
    <row r="33" spans="1:18" ht="25.5">
      <c r="A33" s="35" t="s">
        <v>70</v>
      </c>
      <c r="B33" s="36" t="s">
        <v>71</v>
      </c>
      <c r="C33" s="37" t="s">
        <v>50</v>
      </c>
      <c r="D33" s="38">
        <v>1.2</v>
      </c>
      <c r="E33" s="39"/>
      <c r="F33" s="39"/>
      <c r="G33" s="39"/>
      <c r="H33" s="39"/>
      <c r="I33" s="39"/>
      <c r="J33" s="39"/>
      <c r="K33" s="40"/>
      <c r="L33" s="39"/>
      <c r="M33" s="39"/>
      <c r="N33" s="39"/>
      <c r="O33" s="39"/>
      <c r="P33" s="39"/>
      <c r="Q33" s="39"/>
      <c r="R33" s="29"/>
    </row>
    <row r="34" spans="1:18" ht="14.25">
      <c r="A34" s="35" t="s">
        <v>72</v>
      </c>
      <c r="B34" s="36" t="s">
        <v>73</v>
      </c>
      <c r="C34" s="37" t="s">
        <v>69</v>
      </c>
      <c r="D34" s="38">
        <v>11.4</v>
      </c>
      <c r="E34" s="39"/>
      <c r="F34" s="39"/>
      <c r="G34" s="39"/>
      <c r="H34" s="39"/>
      <c r="I34" s="39"/>
      <c r="J34" s="39"/>
      <c r="K34" s="40"/>
      <c r="L34" s="39"/>
      <c r="M34" s="39"/>
      <c r="N34" s="39"/>
      <c r="O34" s="39"/>
      <c r="P34" s="39"/>
      <c r="Q34" s="39"/>
      <c r="R34" s="29"/>
    </row>
    <row r="35" spans="1:18" ht="14.25">
      <c r="A35" s="35" t="s">
        <v>74</v>
      </c>
      <c r="B35" s="36" t="s">
        <v>75</v>
      </c>
      <c r="C35" s="37" t="s">
        <v>69</v>
      </c>
      <c r="D35" s="38">
        <v>17.3</v>
      </c>
      <c r="E35" s="39"/>
      <c r="F35" s="39"/>
      <c r="G35" s="39"/>
      <c r="H35" s="39"/>
      <c r="I35" s="39"/>
      <c r="J35" s="39"/>
      <c r="K35" s="40"/>
      <c r="L35" s="39"/>
      <c r="M35" s="39"/>
      <c r="N35" s="39"/>
      <c r="O35" s="39"/>
      <c r="P35" s="39"/>
      <c r="Q35" s="39"/>
      <c r="R35" s="29"/>
    </row>
    <row r="36" spans="1:18" ht="14.25">
      <c r="A36" s="35" t="s">
        <v>76</v>
      </c>
      <c r="B36" s="36" t="s">
        <v>77</v>
      </c>
      <c r="C36" s="37" t="s">
        <v>69</v>
      </c>
      <c r="D36" s="38">
        <v>6.4</v>
      </c>
      <c r="E36" s="39"/>
      <c r="F36" s="39"/>
      <c r="G36" s="39"/>
      <c r="H36" s="39"/>
      <c r="I36" s="39"/>
      <c r="J36" s="39"/>
      <c r="K36" s="40"/>
      <c r="L36" s="39"/>
      <c r="M36" s="39"/>
      <c r="N36" s="39"/>
      <c r="O36" s="39"/>
      <c r="P36" s="39"/>
      <c r="Q36" s="39"/>
      <c r="R36" s="29"/>
    </row>
    <row r="37" spans="1:18" ht="25.5">
      <c r="A37" s="35" t="s">
        <v>78</v>
      </c>
      <c r="B37" s="36" t="s">
        <v>79</v>
      </c>
      <c r="C37" s="37" t="s">
        <v>69</v>
      </c>
      <c r="D37" s="38">
        <v>11.4</v>
      </c>
      <c r="E37" s="39"/>
      <c r="F37" s="39"/>
      <c r="G37" s="39"/>
      <c r="H37" s="39"/>
      <c r="I37" s="39"/>
      <c r="J37" s="39"/>
      <c r="K37" s="40"/>
      <c r="L37" s="39"/>
      <c r="M37" s="39"/>
      <c r="N37" s="39"/>
      <c r="O37" s="39"/>
      <c r="P37" s="39"/>
      <c r="Q37" s="39"/>
      <c r="R37" s="29"/>
    </row>
    <row r="38" spans="1:18" ht="25.5">
      <c r="A38" s="35" t="s">
        <v>80</v>
      </c>
      <c r="B38" s="36" t="s">
        <v>81</v>
      </c>
      <c r="C38" s="37" t="s">
        <v>69</v>
      </c>
      <c r="D38" s="38">
        <v>17.3</v>
      </c>
      <c r="E38" s="39"/>
      <c r="F38" s="39"/>
      <c r="G38" s="39"/>
      <c r="H38" s="39"/>
      <c r="I38" s="39"/>
      <c r="J38" s="39"/>
      <c r="K38" s="40"/>
      <c r="L38" s="39"/>
      <c r="M38" s="39"/>
      <c r="N38" s="39"/>
      <c r="O38" s="39"/>
      <c r="P38" s="39"/>
      <c r="Q38" s="39"/>
      <c r="R38" s="29"/>
    </row>
    <row r="39" spans="1:18" ht="25.5">
      <c r="A39" s="35" t="s">
        <v>82</v>
      </c>
      <c r="B39" s="36" t="s">
        <v>83</v>
      </c>
      <c r="C39" s="37" t="s">
        <v>69</v>
      </c>
      <c r="D39" s="38">
        <v>6.4</v>
      </c>
      <c r="E39" s="39"/>
      <c r="F39" s="39"/>
      <c r="G39" s="39"/>
      <c r="H39" s="39"/>
      <c r="I39" s="39"/>
      <c r="J39" s="39"/>
      <c r="K39" s="40"/>
      <c r="L39" s="39"/>
      <c r="M39" s="39"/>
      <c r="N39" s="39"/>
      <c r="O39" s="39"/>
      <c r="P39" s="39"/>
      <c r="Q39" s="39"/>
      <c r="R39" s="29"/>
    </row>
    <row r="40" spans="1:18" ht="25.5">
      <c r="A40" s="35" t="s">
        <v>84</v>
      </c>
      <c r="B40" s="36" t="s">
        <v>85</v>
      </c>
      <c r="C40" s="37" t="s">
        <v>50</v>
      </c>
      <c r="D40" s="38">
        <v>0.51</v>
      </c>
      <c r="E40" s="39"/>
      <c r="F40" s="39"/>
      <c r="G40" s="39"/>
      <c r="H40" s="39"/>
      <c r="I40" s="39"/>
      <c r="J40" s="39"/>
      <c r="K40" s="40"/>
      <c r="L40" s="39"/>
      <c r="M40" s="39"/>
      <c r="N40" s="39"/>
      <c r="O40" s="39"/>
      <c r="P40" s="39"/>
      <c r="Q40" s="39"/>
      <c r="R40" s="29"/>
    </row>
    <row r="41" spans="1:18" ht="14.25">
      <c r="A41" s="35" t="s">
        <v>86</v>
      </c>
      <c r="B41" s="36" t="s">
        <v>87</v>
      </c>
      <c r="C41" s="37" t="s">
        <v>35</v>
      </c>
      <c r="D41" s="38">
        <v>1</v>
      </c>
      <c r="E41" s="39"/>
      <c r="F41" s="39"/>
      <c r="G41" s="39"/>
      <c r="H41" s="39"/>
      <c r="I41" s="39"/>
      <c r="J41" s="39"/>
      <c r="K41" s="40"/>
      <c r="L41" s="39"/>
      <c r="M41" s="39"/>
      <c r="N41" s="39"/>
      <c r="O41" s="39"/>
      <c r="P41" s="39"/>
      <c r="Q41" s="39"/>
      <c r="R41" s="29"/>
    </row>
    <row r="42" spans="1:18" ht="14.25">
      <c r="A42" s="35" t="s">
        <v>88</v>
      </c>
      <c r="B42" s="36" t="s">
        <v>89</v>
      </c>
      <c r="C42" s="37" t="s">
        <v>38</v>
      </c>
      <c r="D42" s="38">
        <v>30</v>
      </c>
      <c r="E42" s="39"/>
      <c r="F42" s="39"/>
      <c r="G42" s="39"/>
      <c r="H42" s="39"/>
      <c r="I42" s="39"/>
      <c r="J42" s="39"/>
      <c r="K42" s="40"/>
      <c r="L42" s="39"/>
      <c r="M42" s="39"/>
      <c r="N42" s="39"/>
      <c r="O42" s="39"/>
      <c r="P42" s="39"/>
      <c r="Q42" s="39"/>
      <c r="R42" s="29"/>
    </row>
    <row r="43" spans="1:18" ht="14.25">
      <c r="A43" s="35" t="s">
        <v>90</v>
      </c>
      <c r="B43" s="36" t="s">
        <v>91</v>
      </c>
      <c r="C43" s="37" t="s">
        <v>35</v>
      </c>
      <c r="D43" s="38">
        <v>1</v>
      </c>
      <c r="E43" s="39"/>
      <c r="F43" s="39"/>
      <c r="G43" s="39"/>
      <c r="H43" s="39"/>
      <c r="I43" s="39"/>
      <c r="J43" s="39"/>
      <c r="K43" s="40"/>
      <c r="L43" s="39"/>
      <c r="M43" s="39"/>
      <c r="N43" s="39"/>
      <c r="O43" s="39"/>
      <c r="P43" s="39"/>
      <c r="Q43" s="39"/>
      <c r="R43" s="29"/>
    </row>
    <row r="44" spans="1:18" ht="25.5">
      <c r="A44" s="35" t="s">
        <v>92</v>
      </c>
      <c r="B44" s="36" t="s">
        <v>93</v>
      </c>
      <c r="C44" s="37" t="s">
        <v>35</v>
      </c>
      <c r="D44" s="38">
        <v>1</v>
      </c>
      <c r="E44" s="39"/>
      <c r="F44" s="39"/>
      <c r="G44" s="39"/>
      <c r="H44" s="39"/>
      <c r="I44" s="39"/>
      <c r="J44" s="39"/>
      <c r="K44" s="40"/>
      <c r="L44" s="39"/>
      <c r="M44" s="39"/>
      <c r="N44" s="39"/>
      <c r="O44" s="39"/>
      <c r="P44" s="39"/>
      <c r="Q44" s="39"/>
      <c r="R44" s="29"/>
    </row>
    <row r="45" spans="1:18" ht="25.5">
      <c r="A45" s="35" t="s">
        <v>94</v>
      </c>
      <c r="B45" s="36" t="s">
        <v>95</v>
      </c>
      <c r="C45" s="37" t="s">
        <v>35</v>
      </c>
      <c r="D45" s="38">
        <v>1</v>
      </c>
      <c r="E45" s="39"/>
      <c r="F45" s="39"/>
      <c r="G45" s="39"/>
      <c r="H45" s="39"/>
      <c r="I45" s="39"/>
      <c r="J45" s="39"/>
      <c r="K45" s="40"/>
      <c r="L45" s="39"/>
      <c r="M45" s="39"/>
      <c r="N45" s="39"/>
      <c r="O45" s="39"/>
      <c r="P45" s="39"/>
      <c r="Q45" s="39"/>
      <c r="R45" s="29"/>
    </row>
    <row r="46" spans="1:18" ht="14.25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3"/>
      <c r="R46" s="29"/>
    </row>
    <row r="47" spans="1:18" ht="14.25">
      <c r="A47" s="37" t="s">
        <v>96</v>
      </c>
      <c r="B47" s="36" t="s">
        <v>97</v>
      </c>
      <c r="C47" s="37" t="s">
        <v>50</v>
      </c>
      <c r="D47" s="38">
        <v>6.11</v>
      </c>
      <c r="E47" s="39"/>
      <c r="F47" s="39"/>
      <c r="G47" s="39"/>
      <c r="H47" s="39"/>
      <c r="I47" s="39"/>
      <c r="J47" s="39"/>
      <c r="K47" s="40"/>
      <c r="L47" s="39"/>
      <c r="M47" s="39"/>
      <c r="N47" s="39"/>
      <c r="O47" s="39"/>
      <c r="P47" s="39"/>
      <c r="Q47" s="39"/>
      <c r="R47" s="29"/>
    </row>
    <row r="48" spans="1:18" ht="14.25">
      <c r="A48" s="37" t="s">
        <v>98</v>
      </c>
      <c r="B48" s="36" t="s">
        <v>99</v>
      </c>
      <c r="C48" s="37" t="s">
        <v>50</v>
      </c>
      <c r="D48" s="38">
        <v>6.02</v>
      </c>
      <c r="E48" s="39"/>
      <c r="F48" s="39"/>
      <c r="G48" s="39"/>
      <c r="H48" s="39"/>
      <c r="I48" s="39"/>
      <c r="J48" s="39"/>
      <c r="K48" s="40"/>
      <c r="L48" s="39"/>
      <c r="M48" s="39"/>
      <c r="N48" s="39"/>
      <c r="O48" s="39"/>
      <c r="P48" s="39"/>
      <c r="Q48" s="39"/>
      <c r="R48" s="29"/>
    </row>
    <row r="49" spans="1:18" ht="14.25">
      <c r="A49" s="37" t="s">
        <v>100</v>
      </c>
      <c r="B49" s="36" t="s">
        <v>101</v>
      </c>
      <c r="C49" s="37" t="s">
        <v>38</v>
      </c>
      <c r="D49" s="38">
        <v>144.4</v>
      </c>
      <c r="E49" s="39"/>
      <c r="F49" s="39"/>
      <c r="G49" s="39"/>
      <c r="H49" s="39"/>
      <c r="I49" s="39"/>
      <c r="J49" s="39"/>
      <c r="K49" s="40"/>
      <c r="L49" s="39"/>
      <c r="M49" s="39"/>
      <c r="N49" s="39"/>
      <c r="O49" s="39"/>
      <c r="P49" s="39"/>
      <c r="Q49" s="39"/>
      <c r="R49" s="29"/>
    </row>
    <row r="50" spans="1:18" ht="14.25">
      <c r="A50" s="37" t="s">
        <v>102</v>
      </c>
      <c r="B50" s="36" t="s">
        <v>103</v>
      </c>
      <c r="C50" s="37" t="s">
        <v>32</v>
      </c>
      <c r="D50" s="38">
        <v>29.66</v>
      </c>
      <c r="E50" s="39"/>
      <c r="F50" s="39"/>
      <c r="G50" s="39"/>
      <c r="H50" s="39"/>
      <c r="I50" s="39"/>
      <c r="J50" s="39"/>
      <c r="K50" s="40"/>
      <c r="L50" s="39"/>
      <c r="M50" s="39"/>
      <c r="N50" s="39"/>
      <c r="O50" s="39"/>
      <c r="P50" s="39"/>
      <c r="Q50" s="39"/>
      <c r="R50" s="29"/>
    </row>
    <row r="51" spans="1:18" ht="25.5">
      <c r="A51" s="37" t="s">
        <v>104</v>
      </c>
      <c r="B51" s="36" t="s">
        <v>105</v>
      </c>
      <c r="C51" s="37" t="s">
        <v>38</v>
      </c>
      <c r="D51" s="38">
        <v>18.53</v>
      </c>
      <c r="E51" s="39"/>
      <c r="F51" s="39"/>
      <c r="G51" s="39"/>
      <c r="H51" s="39"/>
      <c r="I51" s="39"/>
      <c r="J51" s="39"/>
      <c r="K51" s="40"/>
      <c r="L51" s="39"/>
      <c r="M51" s="39"/>
      <c r="N51" s="39"/>
      <c r="O51" s="39"/>
      <c r="P51" s="39"/>
      <c r="Q51" s="39"/>
      <c r="R51" s="29"/>
    </row>
    <row r="52" spans="1:18" ht="14.25">
      <c r="A52" s="37" t="s">
        <v>106</v>
      </c>
      <c r="B52" s="36" t="s">
        <v>107</v>
      </c>
      <c r="C52" s="37" t="s">
        <v>35</v>
      </c>
      <c r="D52" s="38">
        <v>10</v>
      </c>
      <c r="E52" s="39"/>
      <c r="F52" s="39"/>
      <c r="G52" s="39"/>
      <c r="H52" s="39"/>
      <c r="I52" s="39"/>
      <c r="J52" s="39"/>
      <c r="K52" s="40"/>
      <c r="L52" s="39"/>
      <c r="M52" s="39"/>
      <c r="N52" s="39"/>
      <c r="O52" s="39"/>
      <c r="P52" s="39"/>
      <c r="Q52" s="39"/>
      <c r="R52" s="29"/>
    </row>
    <row r="53" spans="1:18" ht="14.25">
      <c r="A53" s="37" t="s">
        <v>108</v>
      </c>
      <c r="B53" s="36" t="s">
        <v>109</v>
      </c>
      <c r="C53" s="37" t="s">
        <v>35</v>
      </c>
      <c r="D53" s="38">
        <v>2</v>
      </c>
      <c r="E53" s="39"/>
      <c r="F53" s="39"/>
      <c r="G53" s="39"/>
      <c r="H53" s="39"/>
      <c r="I53" s="39"/>
      <c r="J53" s="39"/>
      <c r="K53" s="40"/>
      <c r="L53" s="39"/>
      <c r="M53" s="39"/>
      <c r="N53" s="39"/>
      <c r="O53" s="39"/>
      <c r="P53" s="39"/>
      <c r="Q53" s="39"/>
      <c r="R53" s="29"/>
    </row>
    <row r="54" spans="1:18" ht="14.25">
      <c r="A54" s="37" t="s">
        <v>110</v>
      </c>
      <c r="B54" s="36" t="s">
        <v>111</v>
      </c>
      <c r="C54" s="37" t="s">
        <v>35</v>
      </c>
      <c r="D54" s="38">
        <v>1</v>
      </c>
      <c r="E54" s="39"/>
      <c r="F54" s="39"/>
      <c r="G54" s="39"/>
      <c r="H54" s="39"/>
      <c r="I54" s="39"/>
      <c r="J54" s="39"/>
      <c r="K54" s="40"/>
      <c r="L54" s="39"/>
      <c r="M54" s="39"/>
      <c r="N54" s="39"/>
      <c r="O54" s="39"/>
      <c r="P54" s="39"/>
      <c r="Q54" s="39"/>
      <c r="R54" s="29"/>
    </row>
    <row r="55" spans="1:18" ht="14.25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3"/>
      <c r="R55" s="29"/>
    </row>
    <row r="56" spans="1:18" ht="14.25">
      <c r="A56" s="35" t="s">
        <v>112</v>
      </c>
      <c r="B56" s="36" t="s">
        <v>113</v>
      </c>
      <c r="C56" s="37" t="s">
        <v>35</v>
      </c>
      <c r="D56" s="38">
        <v>7</v>
      </c>
      <c r="E56" s="39"/>
      <c r="F56" s="39"/>
      <c r="G56" s="39"/>
      <c r="H56" s="39"/>
      <c r="I56" s="39"/>
      <c r="J56" s="39"/>
      <c r="K56" s="40"/>
      <c r="L56" s="39"/>
      <c r="M56" s="39"/>
      <c r="N56" s="39"/>
      <c r="O56" s="39"/>
      <c r="P56" s="39"/>
      <c r="Q56" s="39"/>
      <c r="R56" s="29"/>
    </row>
    <row r="57" spans="1:18" ht="25.5">
      <c r="A57" s="35" t="s">
        <v>114</v>
      </c>
      <c r="B57" s="36" t="s">
        <v>115</v>
      </c>
      <c r="C57" s="37" t="s">
        <v>35</v>
      </c>
      <c r="D57" s="38">
        <v>1</v>
      </c>
      <c r="E57" s="39"/>
      <c r="F57" s="39"/>
      <c r="G57" s="39"/>
      <c r="H57" s="39"/>
      <c r="I57" s="39"/>
      <c r="J57" s="39"/>
      <c r="K57" s="40"/>
      <c r="L57" s="39"/>
      <c r="M57" s="39"/>
      <c r="N57" s="39"/>
      <c r="O57" s="39"/>
      <c r="P57" s="39"/>
      <c r="Q57" s="39"/>
      <c r="R57" s="29"/>
    </row>
    <row r="58" spans="1:18" ht="14.25">
      <c r="A58" s="35" t="s">
        <v>116</v>
      </c>
      <c r="B58" s="36" t="s">
        <v>117</v>
      </c>
      <c r="C58" s="37" t="s">
        <v>35</v>
      </c>
      <c r="D58" s="38">
        <v>1</v>
      </c>
      <c r="E58" s="39"/>
      <c r="F58" s="39"/>
      <c r="G58" s="39"/>
      <c r="H58" s="39"/>
      <c r="I58" s="39"/>
      <c r="J58" s="39"/>
      <c r="K58" s="40"/>
      <c r="L58" s="39"/>
      <c r="M58" s="39"/>
      <c r="N58" s="39"/>
      <c r="O58" s="39"/>
      <c r="P58" s="39"/>
      <c r="Q58" s="39"/>
      <c r="R58" s="29"/>
    </row>
    <row r="59" spans="1:18" ht="14.25">
      <c r="A59" s="35" t="s">
        <v>118</v>
      </c>
      <c r="B59" s="36" t="s">
        <v>119</v>
      </c>
      <c r="C59" s="37" t="s">
        <v>35</v>
      </c>
      <c r="D59" s="38">
        <v>7</v>
      </c>
      <c r="E59" s="39"/>
      <c r="F59" s="39"/>
      <c r="G59" s="39"/>
      <c r="H59" s="39"/>
      <c r="I59" s="39"/>
      <c r="J59" s="39"/>
      <c r="K59" s="40"/>
      <c r="L59" s="39"/>
      <c r="M59" s="39"/>
      <c r="N59" s="39"/>
      <c r="O59" s="39"/>
      <c r="P59" s="39"/>
      <c r="Q59" s="39"/>
      <c r="R59" s="29"/>
    </row>
    <row r="60" spans="1:18" ht="14.25">
      <c r="A60" s="35" t="s">
        <v>120</v>
      </c>
      <c r="B60" s="36" t="s">
        <v>121</v>
      </c>
      <c r="C60" s="37" t="s">
        <v>38</v>
      </c>
      <c r="D60" s="38">
        <v>120</v>
      </c>
      <c r="E60" s="39"/>
      <c r="F60" s="39"/>
      <c r="G60" s="39"/>
      <c r="H60" s="39"/>
      <c r="I60" s="39"/>
      <c r="J60" s="39"/>
      <c r="K60" s="40"/>
      <c r="L60" s="39"/>
      <c r="M60" s="39"/>
      <c r="N60" s="39"/>
      <c r="O60" s="39"/>
      <c r="P60" s="39"/>
      <c r="Q60" s="39"/>
      <c r="R60" s="29"/>
    </row>
    <row r="61" spans="1:18" ht="14.25">
      <c r="A61" s="35" t="s">
        <v>122</v>
      </c>
      <c r="B61" s="36" t="s">
        <v>123</v>
      </c>
      <c r="C61" s="37" t="s">
        <v>124</v>
      </c>
      <c r="D61" s="38">
        <v>30</v>
      </c>
      <c r="E61" s="39"/>
      <c r="F61" s="39"/>
      <c r="G61" s="39"/>
      <c r="H61" s="39"/>
      <c r="I61" s="39"/>
      <c r="J61" s="39"/>
      <c r="K61" s="40"/>
      <c r="L61" s="39"/>
      <c r="M61" s="39"/>
      <c r="N61" s="39"/>
      <c r="O61" s="39"/>
      <c r="P61" s="39"/>
      <c r="Q61" s="39"/>
      <c r="R61" s="29"/>
    </row>
    <row r="62" spans="1:18" ht="14.25">
      <c r="A62" s="35" t="s">
        <v>125</v>
      </c>
      <c r="B62" s="36" t="s">
        <v>126</v>
      </c>
      <c r="C62" s="37" t="s">
        <v>38</v>
      </c>
      <c r="D62" s="38">
        <v>120</v>
      </c>
      <c r="E62" s="39"/>
      <c r="F62" s="39"/>
      <c r="G62" s="39"/>
      <c r="H62" s="39"/>
      <c r="I62" s="39"/>
      <c r="J62" s="39"/>
      <c r="K62" s="40"/>
      <c r="L62" s="39"/>
      <c r="M62" s="39"/>
      <c r="N62" s="39"/>
      <c r="O62" s="39"/>
      <c r="P62" s="39"/>
      <c r="Q62" s="39"/>
      <c r="R62" s="29"/>
    </row>
    <row r="63" spans="1:18" ht="14.25">
      <c r="A63" s="35" t="s">
        <v>127</v>
      </c>
      <c r="B63" s="36" t="s">
        <v>128</v>
      </c>
      <c r="C63" s="37" t="s">
        <v>124</v>
      </c>
      <c r="D63" s="38">
        <v>90</v>
      </c>
      <c r="E63" s="39"/>
      <c r="F63" s="39"/>
      <c r="G63" s="39"/>
      <c r="H63" s="39"/>
      <c r="I63" s="39"/>
      <c r="J63" s="39"/>
      <c r="K63" s="40"/>
      <c r="L63" s="39"/>
      <c r="M63" s="39"/>
      <c r="N63" s="39"/>
      <c r="O63" s="39"/>
      <c r="P63" s="39"/>
      <c r="Q63" s="39"/>
      <c r="R63" s="29"/>
    </row>
    <row r="64" spans="1:18" ht="14.25">
      <c r="A64" s="35" t="s">
        <v>129</v>
      </c>
      <c r="B64" s="36" t="s">
        <v>130</v>
      </c>
      <c r="C64" s="37" t="s">
        <v>131</v>
      </c>
      <c r="D64" s="38">
        <v>1</v>
      </c>
      <c r="E64" s="39"/>
      <c r="F64" s="39"/>
      <c r="G64" s="39"/>
      <c r="H64" s="39"/>
      <c r="I64" s="39"/>
      <c r="J64" s="39"/>
      <c r="K64" s="40"/>
      <c r="L64" s="39"/>
      <c r="M64" s="39"/>
      <c r="N64" s="39"/>
      <c r="O64" s="39"/>
      <c r="P64" s="39"/>
      <c r="Q64" s="39"/>
      <c r="R64" s="29"/>
    </row>
    <row r="65" spans="1:18" ht="14.25">
      <c r="A65" s="30"/>
      <c r="B65" s="3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3"/>
      <c r="R65" s="29"/>
    </row>
    <row r="66" spans="1:18" ht="25.5">
      <c r="A66" s="35" t="s">
        <v>132</v>
      </c>
      <c r="B66" s="36" t="s">
        <v>133</v>
      </c>
      <c r="C66" s="37" t="s">
        <v>35</v>
      </c>
      <c r="D66" s="38">
        <v>56</v>
      </c>
      <c r="E66" s="39"/>
      <c r="F66" s="39"/>
      <c r="G66" s="39"/>
      <c r="H66" s="39"/>
      <c r="I66" s="39"/>
      <c r="J66" s="39"/>
      <c r="K66" s="40"/>
      <c r="L66" s="39"/>
      <c r="M66" s="39"/>
      <c r="N66" s="39"/>
      <c r="O66" s="39"/>
      <c r="P66" s="39"/>
      <c r="Q66" s="39"/>
      <c r="R66" s="29"/>
    </row>
    <row r="67" spans="1:18" ht="25.5">
      <c r="A67" s="35" t="s">
        <v>134</v>
      </c>
      <c r="B67" s="36" t="s">
        <v>135</v>
      </c>
      <c r="C67" s="37" t="s">
        <v>35</v>
      </c>
      <c r="D67" s="38">
        <v>56</v>
      </c>
      <c r="E67" s="39"/>
      <c r="F67" s="39"/>
      <c r="G67" s="39"/>
      <c r="H67" s="39"/>
      <c r="I67" s="39"/>
      <c r="J67" s="39"/>
      <c r="K67" s="40"/>
      <c r="L67" s="39"/>
      <c r="M67" s="39"/>
      <c r="N67" s="39"/>
      <c r="O67" s="39"/>
      <c r="P67" s="39"/>
      <c r="Q67" s="39"/>
      <c r="R67" s="29"/>
    </row>
    <row r="68" spans="1:18" ht="14.25">
      <c r="A68" s="35" t="s">
        <v>136</v>
      </c>
      <c r="B68" s="36" t="s">
        <v>137</v>
      </c>
      <c r="C68" s="37" t="s">
        <v>124</v>
      </c>
      <c r="D68" s="38">
        <v>85</v>
      </c>
      <c r="E68" s="39"/>
      <c r="F68" s="39"/>
      <c r="G68" s="39"/>
      <c r="H68" s="39"/>
      <c r="I68" s="39"/>
      <c r="J68" s="39"/>
      <c r="K68" s="40"/>
      <c r="L68" s="39"/>
      <c r="M68" s="39"/>
      <c r="N68" s="39"/>
      <c r="O68" s="39"/>
      <c r="P68" s="39"/>
      <c r="Q68" s="39"/>
      <c r="R68" s="29"/>
    </row>
    <row r="69" spans="1:18" ht="14.25">
      <c r="A69" s="35" t="s">
        <v>138</v>
      </c>
      <c r="B69" s="36" t="s">
        <v>121</v>
      </c>
      <c r="C69" s="37" t="s">
        <v>38</v>
      </c>
      <c r="D69" s="38">
        <v>210</v>
      </c>
      <c r="E69" s="39"/>
      <c r="F69" s="39"/>
      <c r="G69" s="39"/>
      <c r="H69" s="39"/>
      <c r="I69" s="39"/>
      <c r="J69" s="39"/>
      <c r="K69" s="40"/>
      <c r="L69" s="39"/>
      <c r="M69" s="39"/>
      <c r="N69" s="39"/>
      <c r="O69" s="39"/>
      <c r="P69" s="39"/>
      <c r="Q69" s="39"/>
      <c r="R69" s="29"/>
    </row>
    <row r="70" spans="1:18" ht="25.5">
      <c r="A70" s="35" t="s">
        <v>139</v>
      </c>
      <c r="B70" s="36" t="s">
        <v>140</v>
      </c>
      <c r="C70" s="37" t="s">
        <v>38</v>
      </c>
      <c r="D70" s="38">
        <v>600</v>
      </c>
      <c r="E70" s="39"/>
      <c r="F70" s="39"/>
      <c r="G70" s="39"/>
      <c r="H70" s="39"/>
      <c r="I70" s="39"/>
      <c r="J70" s="39"/>
      <c r="K70" s="40"/>
      <c r="L70" s="39"/>
      <c r="M70" s="39"/>
      <c r="N70" s="39"/>
      <c r="O70" s="39"/>
      <c r="P70" s="39"/>
      <c r="Q70" s="39"/>
      <c r="R70" s="29"/>
    </row>
    <row r="71" spans="1:18" ht="14.25">
      <c r="A71" s="35" t="s">
        <v>141</v>
      </c>
      <c r="B71" s="36" t="s">
        <v>142</v>
      </c>
      <c r="C71" s="37" t="s">
        <v>131</v>
      </c>
      <c r="D71" s="38">
        <v>7</v>
      </c>
      <c r="E71" s="39"/>
      <c r="F71" s="39"/>
      <c r="G71" s="39"/>
      <c r="H71" s="39"/>
      <c r="I71" s="39"/>
      <c r="J71" s="39"/>
      <c r="K71" s="40"/>
      <c r="L71" s="39"/>
      <c r="M71" s="39"/>
      <c r="N71" s="39"/>
      <c r="O71" s="39"/>
      <c r="P71" s="39"/>
      <c r="Q71" s="39"/>
      <c r="R71" s="29"/>
    </row>
    <row r="72" spans="1:18" ht="14.25">
      <c r="A72" s="30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3"/>
      <c r="R72" s="29"/>
    </row>
    <row r="73" spans="1:18" ht="25.5">
      <c r="A73" s="35" t="s">
        <v>143</v>
      </c>
      <c r="B73" s="36" t="s">
        <v>144</v>
      </c>
      <c r="C73" s="37" t="s">
        <v>35</v>
      </c>
      <c r="D73" s="38">
        <v>47</v>
      </c>
      <c r="E73" s="39"/>
      <c r="F73" s="39"/>
      <c r="G73" s="39"/>
      <c r="H73" s="39"/>
      <c r="I73" s="39"/>
      <c r="J73" s="39"/>
      <c r="K73" s="40"/>
      <c r="L73" s="39"/>
      <c r="M73" s="39"/>
      <c r="N73" s="39"/>
      <c r="O73" s="39"/>
      <c r="P73" s="39"/>
      <c r="Q73" s="39"/>
      <c r="R73" s="29"/>
    </row>
    <row r="74" spans="1:18" ht="25.5">
      <c r="A74" s="35" t="s">
        <v>145</v>
      </c>
      <c r="B74" s="36" t="s">
        <v>146</v>
      </c>
      <c r="C74" s="37" t="s">
        <v>35</v>
      </c>
      <c r="D74" s="38">
        <v>80</v>
      </c>
      <c r="E74" s="39"/>
      <c r="F74" s="39"/>
      <c r="G74" s="39"/>
      <c r="H74" s="39"/>
      <c r="I74" s="39"/>
      <c r="J74" s="39"/>
      <c r="K74" s="40"/>
      <c r="L74" s="39"/>
      <c r="M74" s="39"/>
      <c r="N74" s="39"/>
      <c r="O74" s="39"/>
      <c r="P74" s="39"/>
      <c r="Q74" s="39"/>
      <c r="R74" s="29"/>
    </row>
    <row r="75" spans="1:18" ht="14.25">
      <c r="A75" s="35" t="s">
        <v>147</v>
      </c>
      <c r="B75" s="36" t="s">
        <v>148</v>
      </c>
      <c r="C75" s="37" t="s">
        <v>35</v>
      </c>
      <c r="D75" s="38">
        <v>16</v>
      </c>
      <c r="E75" s="39"/>
      <c r="F75" s="39"/>
      <c r="G75" s="39"/>
      <c r="H75" s="39"/>
      <c r="I75" s="39"/>
      <c r="J75" s="39"/>
      <c r="K75" s="40"/>
      <c r="L75" s="39"/>
      <c r="M75" s="39"/>
      <c r="N75" s="39"/>
      <c r="O75" s="39"/>
      <c r="P75" s="39"/>
      <c r="Q75" s="39"/>
      <c r="R75" s="29"/>
    </row>
    <row r="76" spans="1:18" ht="14.25">
      <c r="A76" s="35" t="s">
        <v>149</v>
      </c>
      <c r="B76" s="36" t="s">
        <v>150</v>
      </c>
      <c r="C76" s="37" t="s">
        <v>35</v>
      </c>
      <c r="D76" s="38">
        <v>4</v>
      </c>
      <c r="E76" s="39"/>
      <c r="F76" s="39"/>
      <c r="G76" s="39"/>
      <c r="H76" s="39"/>
      <c r="I76" s="39"/>
      <c r="J76" s="39"/>
      <c r="K76" s="40"/>
      <c r="L76" s="39"/>
      <c r="M76" s="39"/>
      <c r="N76" s="39"/>
      <c r="O76" s="39"/>
      <c r="P76" s="39"/>
      <c r="Q76" s="39"/>
      <c r="R76" s="29"/>
    </row>
    <row r="77" spans="1:18" ht="25.5">
      <c r="A77" s="35" t="s">
        <v>151</v>
      </c>
      <c r="B77" s="36" t="s">
        <v>152</v>
      </c>
      <c r="C77" s="37" t="s">
        <v>35</v>
      </c>
      <c r="D77" s="38">
        <v>1</v>
      </c>
      <c r="E77" s="39"/>
      <c r="F77" s="39"/>
      <c r="G77" s="39"/>
      <c r="H77" s="39"/>
      <c r="I77" s="39"/>
      <c r="J77" s="39"/>
      <c r="K77" s="40"/>
      <c r="L77" s="39"/>
      <c r="M77" s="39"/>
      <c r="N77" s="39"/>
      <c r="O77" s="39"/>
      <c r="P77" s="39"/>
      <c r="Q77" s="39"/>
      <c r="R77" s="29"/>
    </row>
    <row r="78" spans="1:18" ht="14.25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3"/>
      <c r="R78" s="29"/>
    </row>
    <row r="79" spans="1:18" ht="14.25">
      <c r="A79" s="35" t="s">
        <v>153</v>
      </c>
      <c r="B79" s="36" t="s">
        <v>154</v>
      </c>
      <c r="C79" s="37" t="s">
        <v>35</v>
      </c>
      <c r="D79" s="38">
        <v>5</v>
      </c>
      <c r="E79" s="39"/>
      <c r="F79" s="39"/>
      <c r="G79" s="39"/>
      <c r="H79" s="39"/>
      <c r="I79" s="39"/>
      <c r="J79" s="39"/>
      <c r="K79" s="40"/>
      <c r="L79" s="39"/>
      <c r="M79" s="39"/>
      <c r="N79" s="39"/>
      <c r="O79" s="39"/>
      <c r="P79" s="39"/>
      <c r="Q79" s="39"/>
      <c r="R79" s="29"/>
    </row>
    <row r="80" spans="1:18" ht="14.25">
      <c r="A80" s="35" t="s">
        <v>155</v>
      </c>
      <c r="B80" s="36" t="s">
        <v>156</v>
      </c>
      <c r="C80" s="37" t="s">
        <v>35</v>
      </c>
      <c r="D80" s="38">
        <v>2</v>
      </c>
      <c r="E80" s="39"/>
      <c r="F80" s="39"/>
      <c r="G80" s="39"/>
      <c r="H80" s="39"/>
      <c r="I80" s="39"/>
      <c r="J80" s="39"/>
      <c r="K80" s="40"/>
      <c r="L80" s="39"/>
      <c r="M80" s="39"/>
      <c r="N80" s="39"/>
      <c r="O80" s="39"/>
      <c r="P80" s="39"/>
      <c r="Q80" s="39"/>
      <c r="R80" s="29"/>
    </row>
    <row r="81" spans="1:18" ht="14.25">
      <c r="A81" s="35" t="s">
        <v>157</v>
      </c>
      <c r="B81" s="36" t="s">
        <v>158</v>
      </c>
      <c r="C81" s="37" t="s">
        <v>35</v>
      </c>
      <c r="D81" s="38">
        <v>22</v>
      </c>
      <c r="E81" s="39"/>
      <c r="F81" s="39"/>
      <c r="G81" s="39"/>
      <c r="H81" s="39"/>
      <c r="I81" s="39"/>
      <c r="J81" s="39"/>
      <c r="K81" s="40"/>
      <c r="L81" s="39"/>
      <c r="M81" s="39"/>
      <c r="N81" s="39"/>
      <c r="O81" s="39"/>
      <c r="P81" s="39"/>
      <c r="Q81" s="39"/>
      <c r="R81" s="29"/>
    </row>
    <row r="82" spans="1:18" ht="14.25">
      <c r="A82" s="30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3"/>
      <c r="R82" s="29"/>
    </row>
    <row r="83" spans="1:18" ht="14.25">
      <c r="A83" s="42">
        <v>45665</v>
      </c>
      <c r="B83" s="36" t="s">
        <v>159</v>
      </c>
      <c r="C83" s="37" t="s">
        <v>38</v>
      </c>
      <c r="D83" s="38">
        <v>5.6</v>
      </c>
      <c r="E83" s="39"/>
      <c r="F83" s="39"/>
      <c r="G83" s="39"/>
      <c r="H83" s="39"/>
      <c r="I83" s="39"/>
      <c r="J83" s="39"/>
      <c r="K83" s="40"/>
      <c r="L83" s="39"/>
      <c r="M83" s="39"/>
      <c r="N83" s="39"/>
      <c r="O83" s="39"/>
      <c r="P83" s="39"/>
      <c r="Q83" s="39"/>
      <c r="R83" s="29"/>
    </row>
    <row r="84" spans="1:18" ht="14.25">
      <c r="A84" s="42">
        <v>45696</v>
      </c>
      <c r="B84" s="36" t="s">
        <v>160</v>
      </c>
      <c r="C84" s="37" t="s">
        <v>35</v>
      </c>
      <c r="D84" s="38">
        <v>22</v>
      </c>
      <c r="E84" s="39"/>
      <c r="F84" s="39"/>
      <c r="G84" s="39"/>
      <c r="H84" s="39"/>
      <c r="I84" s="39"/>
      <c r="J84" s="39"/>
      <c r="K84" s="40"/>
      <c r="L84" s="39"/>
      <c r="M84" s="39"/>
      <c r="N84" s="39"/>
      <c r="O84" s="39"/>
      <c r="P84" s="39"/>
      <c r="Q84" s="39"/>
      <c r="R84" s="29"/>
    </row>
    <row r="85" spans="1:18" ht="14.25">
      <c r="A85" s="42">
        <v>45724</v>
      </c>
      <c r="B85" s="36" t="s">
        <v>161</v>
      </c>
      <c r="C85" s="37" t="s">
        <v>35</v>
      </c>
      <c r="D85" s="38">
        <v>66</v>
      </c>
      <c r="E85" s="39"/>
      <c r="F85" s="39"/>
      <c r="G85" s="39"/>
      <c r="H85" s="39"/>
      <c r="I85" s="39"/>
      <c r="J85" s="39"/>
      <c r="K85" s="40"/>
      <c r="L85" s="39"/>
      <c r="M85" s="39"/>
      <c r="N85" s="39"/>
      <c r="O85" s="39"/>
      <c r="P85" s="39"/>
      <c r="Q85" s="39"/>
      <c r="R85" s="29"/>
    </row>
    <row r="86" spans="1:18" ht="14.25">
      <c r="A86" s="42">
        <v>45755</v>
      </c>
      <c r="B86" s="36" t="s">
        <v>162</v>
      </c>
      <c r="C86" s="37" t="s">
        <v>35</v>
      </c>
      <c r="D86" s="38">
        <v>63</v>
      </c>
      <c r="E86" s="39"/>
      <c r="F86" s="39"/>
      <c r="G86" s="39"/>
      <c r="H86" s="39"/>
      <c r="I86" s="39"/>
      <c r="J86" s="39"/>
      <c r="K86" s="40"/>
      <c r="L86" s="39"/>
      <c r="M86" s="39"/>
      <c r="N86" s="39"/>
      <c r="O86" s="39"/>
      <c r="P86" s="39"/>
      <c r="Q86" s="39"/>
      <c r="R86" s="29"/>
    </row>
    <row r="87" spans="1:18" ht="14.25">
      <c r="A87" s="42">
        <v>45785</v>
      </c>
      <c r="B87" s="36" t="s">
        <v>163</v>
      </c>
      <c r="C87" s="37" t="s">
        <v>35</v>
      </c>
      <c r="D87" s="38">
        <v>21</v>
      </c>
      <c r="E87" s="39"/>
      <c r="F87" s="39"/>
      <c r="G87" s="39"/>
      <c r="H87" s="39"/>
      <c r="I87" s="39"/>
      <c r="J87" s="39"/>
      <c r="K87" s="40"/>
      <c r="L87" s="39"/>
      <c r="M87" s="39"/>
      <c r="N87" s="39"/>
      <c r="O87" s="39"/>
      <c r="P87" s="39"/>
      <c r="Q87" s="39"/>
      <c r="R87" s="29"/>
    </row>
    <row r="88" spans="1:18" ht="25.5">
      <c r="A88" s="42">
        <v>45816</v>
      </c>
      <c r="B88" s="36" t="s">
        <v>164</v>
      </c>
      <c r="C88" s="37" t="s">
        <v>131</v>
      </c>
      <c r="D88" s="38">
        <v>1</v>
      </c>
      <c r="E88" s="39"/>
      <c r="F88" s="39"/>
      <c r="G88" s="39"/>
      <c r="H88" s="39"/>
      <c r="I88" s="39"/>
      <c r="J88" s="39"/>
      <c r="K88" s="40"/>
      <c r="L88" s="39"/>
      <c r="M88" s="39"/>
      <c r="N88" s="39"/>
      <c r="O88" s="39"/>
      <c r="P88" s="39"/>
      <c r="Q88" s="39"/>
      <c r="R88" s="29"/>
    </row>
    <row r="89" spans="1:18" ht="14.25">
      <c r="A89" s="42">
        <v>45846</v>
      </c>
      <c r="B89" s="36" t="s">
        <v>165</v>
      </c>
      <c r="C89" s="37" t="s">
        <v>35</v>
      </c>
      <c r="D89" s="38">
        <v>13</v>
      </c>
      <c r="E89" s="39"/>
      <c r="F89" s="39"/>
      <c r="G89" s="39"/>
      <c r="H89" s="39"/>
      <c r="I89" s="39"/>
      <c r="J89" s="39"/>
      <c r="K89" s="40"/>
      <c r="L89" s="39"/>
      <c r="M89" s="39"/>
      <c r="N89" s="39"/>
      <c r="O89" s="39"/>
      <c r="P89" s="39"/>
      <c r="Q89" s="39"/>
      <c r="R89" s="29"/>
    </row>
    <row r="90" spans="1:18" ht="14.25">
      <c r="A90" s="42">
        <v>45877</v>
      </c>
      <c r="B90" s="36" t="s">
        <v>166</v>
      </c>
      <c r="C90" s="37" t="s">
        <v>35</v>
      </c>
      <c r="D90" s="38">
        <v>2</v>
      </c>
      <c r="E90" s="39"/>
      <c r="F90" s="39"/>
      <c r="G90" s="39"/>
      <c r="H90" s="39"/>
      <c r="I90" s="39"/>
      <c r="J90" s="39"/>
      <c r="K90" s="40"/>
      <c r="L90" s="39"/>
      <c r="M90" s="39"/>
      <c r="N90" s="39"/>
      <c r="O90" s="39"/>
      <c r="P90" s="39"/>
      <c r="Q90" s="39"/>
      <c r="R90" s="29"/>
    </row>
    <row r="91" spans="1:18" ht="14.25">
      <c r="A91" s="42">
        <v>45908</v>
      </c>
      <c r="B91" s="36" t="s">
        <v>167</v>
      </c>
      <c r="C91" s="37" t="s">
        <v>35</v>
      </c>
      <c r="D91" s="38">
        <v>4</v>
      </c>
      <c r="E91" s="39"/>
      <c r="F91" s="39"/>
      <c r="G91" s="39"/>
      <c r="H91" s="39"/>
      <c r="I91" s="39"/>
      <c r="J91" s="39"/>
      <c r="K91" s="40"/>
      <c r="L91" s="39"/>
      <c r="M91" s="39"/>
      <c r="N91" s="39"/>
      <c r="O91" s="39"/>
      <c r="P91" s="39"/>
      <c r="Q91" s="39"/>
      <c r="R91" s="29"/>
    </row>
    <row r="92" spans="1:18" ht="14.25">
      <c r="A92" s="42">
        <v>45938</v>
      </c>
      <c r="B92" s="36" t="s">
        <v>168</v>
      </c>
      <c r="C92" s="37" t="s">
        <v>35</v>
      </c>
      <c r="D92" s="38">
        <v>3</v>
      </c>
      <c r="E92" s="39"/>
      <c r="F92" s="39"/>
      <c r="G92" s="39"/>
      <c r="H92" s="39"/>
      <c r="I92" s="39"/>
      <c r="J92" s="39"/>
      <c r="K92" s="40"/>
      <c r="L92" s="39"/>
      <c r="M92" s="39"/>
      <c r="N92" s="39"/>
      <c r="O92" s="39"/>
      <c r="P92" s="39"/>
      <c r="Q92" s="39"/>
      <c r="R92" s="29"/>
    </row>
    <row r="93" spans="1:18" ht="14.25">
      <c r="A93" s="42">
        <v>45969</v>
      </c>
      <c r="B93" s="36" t="s">
        <v>169</v>
      </c>
      <c r="C93" s="37" t="s">
        <v>35</v>
      </c>
      <c r="D93" s="38">
        <v>1</v>
      </c>
      <c r="E93" s="39"/>
      <c r="F93" s="39"/>
      <c r="G93" s="39"/>
      <c r="H93" s="39"/>
      <c r="I93" s="39"/>
      <c r="J93" s="39"/>
      <c r="K93" s="40"/>
      <c r="L93" s="39"/>
      <c r="M93" s="39"/>
      <c r="N93" s="39"/>
      <c r="O93" s="39"/>
      <c r="P93" s="39"/>
      <c r="Q93" s="39"/>
      <c r="R93" s="29"/>
    </row>
    <row r="94" spans="1:18" ht="14.25">
      <c r="A94" s="42">
        <v>45999</v>
      </c>
      <c r="B94" s="36" t="s">
        <v>170</v>
      </c>
      <c r="C94" s="37" t="s">
        <v>38</v>
      </c>
      <c r="D94" s="38">
        <v>11.95</v>
      </c>
      <c r="E94" s="39"/>
      <c r="F94" s="39"/>
      <c r="G94" s="39"/>
      <c r="H94" s="39"/>
      <c r="I94" s="39"/>
      <c r="J94" s="39"/>
      <c r="K94" s="40"/>
      <c r="L94" s="39"/>
      <c r="M94" s="39"/>
      <c r="N94" s="39"/>
      <c r="O94" s="39"/>
      <c r="P94" s="39"/>
      <c r="Q94" s="39"/>
      <c r="R94" s="29"/>
    </row>
    <row r="95" spans="1:18" ht="25.5">
      <c r="A95" s="37" t="s">
        <v>171</v>
      </c>
      <c r="B95" s="36" t="s">
        <v>172</v>
      </c>
      <c r="C95" s="37" t="s">
        <v>32</v>
      </c>
      <c r="D95" s="38">
        <v>1.74</v>
      </c>
      <c r="E95" s="39"/>
      <c r="F95" s="39"/>
      <c r="G95" s="39"/>
      <c r="H95" s="39"/>
      <c r="I95" s="39"/>
      <c r="J95" s="39"/>
      <c r="K95" s="40"/>
      <c r="L95" s="39"/>
      <c r="M95" s="39"/>
      <c r="N95" s="39"/>
      <c r="O95" s="39"/>
      <c r="P95" s="39"/>
      <c r="Q95" s="39"/>
      <c r="R95" s="29"/>
    </row>
    <row r="96" spans="1:18" ht="38.25">
      <c r="A96" s="37" t="s">
        <v>173</v>
      </c>
      <c r="B96" s="36" t="s">
        <v>174</v>
      </c>
      <c r="C96" s="37" t="s">
        <v>32</v>
      </c>
      <c r="D96" s="38">
        <v>4.03</v>
      </c>
      <c r="E96" s="39"/>
      <c r="F96" s="39"/>
      <c r="G96" s="39"/>
      <c r="H96" s="39"/>
      <c r="I96" s="39"/>
      <c r="J96" s="39"/>
      <c r="K96" s="40"/>
      <c r="L96" s="39"/>
      <c r="M96" s="39"/>
      <c r="N96" s="39"/>
      <c r="O96" s="39"/>
      <c r="P96" s="39"/>
      <c r="Q96" s="39"/>
      <c r="R96" s="29"/>
    </row>
    <row r="97" spans="1:18" ht="25.5">
      <c r="A97" s="37" t="s">
        <v>175</v>
      </c>
      <c r="B97" s="36" t="s">
        <v>176</v>
      </c>
      <c r="C97" s="37" t="s">
        <v>32</v>
      </c>
      <c r="D97" s="38">
        <v>4.03</v>
      </c>
      <c r="E97" s="39"/>
      <c r="F97" s="39"/>
      <c r="G97" s="39"/>
      <c r="H97" s="39"/>
      <c r="I97" s="39"/>
      <c r="J97" s="39"/>
      <c r="K97" s="40"/>
      <c r="L97" s="39"/>
      <c r="M97" s="39"/>
      <c r="N97" s="39"/>
      <c r="O97" s="39"/>
      <c r="P97" s="39"/>
      <c r="Q97" s="39"/>
      <c r="R97" s="29"/>
    </row>
    <row r="98" spans="1:18" ht="14.25">
      <c r="A98" s="37" t="s">
        <v>177</v>
      </c>
      <c r="B98" s="36" t="s">
        <v>178</v>
      </c>
      <c r="C98" s="37" t="s">
        <v>32</v>
      </c>
      <c r="D98" s="38">
        <v>0.93</v>
      </c>
      <c r="E98" s="39"/>
      <c r="F98" s="39"/>
      <c r="G98" s="39"/>
      <c r="H98" s="39"/>
      <c r="I98" s="39"/>
      <c r="J98" s="39"/>
      <c r="K98" s="40"/>
      <c r="L98" s="39"/>
      <c r="M98" s="39"/>
      <c r="N98" s="39"/>
      <c r="O98" s="39"/>
      <c r="P98" s="39"/>
      <c r="Q98" s="39"/>
      <c r="R98" s="29"/>
    </row>
    <row r="99" spans="1:18" ht="14.25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3"/>
      <c r="R99" s="29"/>
    </row>
    <row r="100" spans="1:18" ht="14.25">
      <c r="A100" s="35" t="s">
        <v>179</v>
      </c>
      <c r="B100" s="36" t="s">
        <v>180</v>
      </c>
      <c r="C100" s="37" t="s">
        <v>35</v>
      </c>
      <c r="D100" s="38">
        <v>1</v>
      </c>
      <c r="E100" s="39"/>
      <c r="F100" s="39"/>
      <c r="G100" s="39"/>
      <c r="H100" s="39"/>
      <c r="I100" s="39"/>
      <c r="J100" s="39"/>
      <c r="K100" s="40"/>
      <c r="L100" s="39"/>
      <c r="M100" s="39"/>
      <c r="N100" s="39"/>
      <c r="O100" s="39"/>
      <c r="P100" s="39"/>
      <c r="Q100" s="39"/>
      <c r="R100" s="29"/>
    </row>
    <row r="101" spans="1:18" ht="14.25">
      <c r="A101" s="35" t="s">
        <v>181</v>
      </c>
      <c r="B101" s="36" t="s">
        <v>182</v>
      </c>
      <c r="C101" s="37" t="s">
        <v>35</v>
      </c>
      <c r="D101" s="38">
        <v>10</v>
      </c>
      <c r="E101" s="39"/>
      <c r="F101" s="39"/>
      <c r="G101" s="39"/>
      <c r="H101" s="39"/>
      <c r="I101" s="39"/>
      <c r="J101" s="39"/>
      <c r="K101" s="40"/>
      <c r="L101" s="39"/>
      <c r="M101" s="39"/>
      <c r="N101" s="39"/>
      <c r="O101" s="39"/>
      <c r="P101" s="39"/>
      <c r="Q101" s="39"/>
      <c r="R101" s="29"/>
    </row>
    <row r="102" spans="1:18" ht="25.5">
      <c r="A102" s="35" t="s">
        <v>183</v>
      </c>
      <c r="B102" s="36" t="s">
        <v>184</v>
      </c>
      <c r="C102" s="37" t="s">
        <v>35</v>
      </c>
      <c r="D102" s="38">
        <v>16</v>
      </c>
      <c r="E102" s="39"/>
      <c r="F102" s="39"/>
      <c r="G102" s="39"/>
      <c r="H102" s="39"/>
      <c r="I102" s="39"/>
      <c r="J102" s="39"/>
      <c r="K102" s="40"/>
      <c r="L102" s="39"/>
      <c r="M102" s="39"/>
      <c r="N102" s="39"/>
      <c r="O102" s="39"/>
      <c r="P102" s="39"/>
      <c r="Q102" s="39"/>
      <c r="R102" s="29"/>
    </row>
    <row r="103" spans="1:18" ht="25.5">
      <c r="A103" s="35" t="s">
        <v>185</v>
      </c>
      <c r="B103" s="36" t="s">
        <v>186</v>
      </c>
      <c r="C103" s="37" t="s">
        <v>35</v>
      </c>
      <c r="D103" s="38">
        <v>1</v>
      </c>
      <c r="E103" s="39"/>
      <c r="F103" s="39"/>
      <c r="G103" s="39"/>
      <c r="H103" s="39"/>
      <c r="I103" s="39"/>
      <c r="J103" s="39"/>
      <c r="K103" s="40"/>
      <c r="L103" s="39"/>
      <c r="M103" s="39"/>
      <c r="N103" s="39"/>
      <c r="O103" s="39"/>
      <c r="P103" s="39"/>
      <c r="Q103" s="39"/>
      <c r="R103" s="29"/>
    </row>
    <row r="104" spans="1:18" ht="25.5">
      <c r="A104" s="35" t="s">
        <v>187</v>
      </c>
      <c r="B104" s="36" t="s">
        <v>188</v>
      </c>
      <c r="C104" s="37" t="s">
        <v>35</v>
      </c>
      <c r="D104" s="38">
        <v>10</v>
      </c>
      <c r="E104" s="39"/>
      <c r="F104" s="39"/>
      <c r="G104" s="39"/>
      <c r="H104" s="39"/>
      <c r="I104" s="39"/>
      <c r="J104" s="39"/>
      <c r="K104" s="40"/>
      <c r="L104" s="39"/>
      <c r="M104" s="39"/>
      <c r="N104" s="39"/>
      <c r="O104" s="39"/>
      <c r="P104" s="39"/>
      <c r="Q104" s="39"/>
      <c r="R104" s="29"/>
    </row>
    <row r="105" spans="1:18" ht="25.5">
      <c r="A105" s="35" t="s">
        <v>189</v>
      </c>
      <c r="B105" s="36" t="s">
        <v>190</v>
      </c>
      <c r="C105" s="37" t="s">
        <v>35</v>
      </c>
      <c r="D105" s="38">
        <v>10</v>
      </c>
      <c r="E105" s="39"/>
      <c r="F105" s="39"/>
      <c r="G105" s="39"/>
      <c r="H105" s="39"/>
      <c r="I105" s="39"/>
      <c r="J105" s="39"/>
      <c r="K105" s="40"/>
      <c r="L105" s="39"/>
      <c r="M105" s="39"/>
      <c r="N105" s="39"/>
      <c r="O105" s="39"/>
      <c r="P105" s="39"/>
      <c r="Q105" s="39"/>
      <c r="R105" s="29"/>
    </row>
    <row r="106" spans="1:18" ht="25.5">
      <c r="A106" s="35" t="s">
        <v>191</v>
      </c>
      <c r="B106" s="36" t="s">
        <v>192</v>
      </c>
      <c r="C106" s="37" t="s">
        <v>35</v>
      </c>
      <c r="D106" s="38">
        <v>4</v>
      </c>
      <c r="E106" s="39"/>
      <c r="F106" s="39"/>
      <c r="G106" s="39"/>
      <c r="H106" s="39"/>
      <c r="I106" s="39"/>
      <c r="J106" s="39"/>
      <c r="K106" s="40"/>
      <c r="L106" s="39"/>
      <c r="M106" s="39"/>
      <c r="N106" s="39"/>
      <c r="O106" s="39"/>
      <c r="P106" s="39"/>
      <c r="Q106" s="39"/>
      <c r="R106" s="29"/>
    </row>
    <row r="107" spans="1:18" ht="25.5">
      <c r="A107" s="35" t="s">
        <v>193</v>
      </c>
      <c r="B107" s="36" t="s">
        <v>194</v>
      </c>
      <c r="C107" s="37" t="s">
        <v>35</v>
      </c>
      <c r="D107" s="38">
        <v>2</v>
      </c>
      <c r="E107" s="39"/>
      <c r="F107" s="39"/>
      <c r="G107" s="39"/>
      <c r="H107" s="39"/>
      <c r="I107" s="39"/>
      <c r="J107" s="39"/>
      <c r="K107" s="40"/>
      <c r="L107" s="39"/>
      <c r="M107" s="39"/>
      <c r="N107" s="39"/>
      <c r="O107" s="39"/>
      <c r="P107" s="39"/>
      <c r="Q107" s="39"/>
      <c r="R107" s="29"/>
    </row>
    <row r="108" spans="1:18" ht="25.5">
      <c r="A108" s="35" t="s">
        <v>195</v>
      </c>
      <c r="B108" s="36" t="s">
        <v>196</v>
      </c>
      <c r="C108" s="37" t="s">
        <v>50</v>
      </c>
      <c r="D108" s="38">
        <v>8</v>
      </c>
      <c r="E108" s="39"/>
      <c r="F108" s="39"/>
      <c r="G108" s="39"/>
      <c r="H108" s="39"/>
      <c r="I108" s="39"/>
      <c r="J108" s="39"/>
      <c r="K108" s="40"/>
      <c r="L108" s="39"/>
      <c r="M108" s="39"/>
      <c r="N108" s="39"/>
      <c r="O108" s="39"/>
      <c r="P108" s="39"/>
      <c r="Q108" s="39"/>
      <c r="R108" s="29"/>
    </row>
    <row r="109" spans="1:18" ht="14.25">
      <c r="A109" s="35" t="s">
        <v>197</v>
      </c>
      <c r="B109" s="36" t="s">
        <v>198</v>
      </c>
      <c r="C109" s="37" t="s">
        <v>32</v>
      </c>
      <c r="D109" s="38">
        <v>700</v>
      </c>
      <c r="E109" s="39"/>
      <c r="F109" s="39"/>
      <c r="G109" s="39"/>
      <c r="H109" s="39"/>
      <c r="I109" s="39"/>
      <c r="J109" s="39"/>
      <c r="K109" s="40"/>
      <c r="L109" s="39"/>
      <c r="M109" s="39"/>
      <c r="N109" s="39"/>
      <c r="O109" s="39"/>
      <c r="P109" s="39"/>
      <c r="Q109" s="39"/>
      <c r="R109" s="29"/>
    </row>
    <row r="110" spans="1:18" ht="25.5">
      <c r="A110" s="35" t="s">
        <v>199</v>
      </c>
      <c r="B110" s="36" t="s">
        <v>200</v>
      </c>
      <c r="C110" s="37" t="s">
        <v>35</v>
      </c>
      <c r="D110" s="38">
        <v>1</v>
      </c>
      <c r="E110" s="39"/>
      <c r="F110" s="39"/>
      <c r="G110" s="39"/>
      <c r="H110" s="39"/>
      <c r="I110" s="39"/>
      <c r="J110" s="39"/>
      <c r="K110" s="40"/>
      <c r="L110" s="39"/>
      <c r="M110" s="39"/>
      <c r="N110" s="39"/>
      <c r="O110" s="39"/>
      <c r="P110" s="39"/>
      <c r="Q110" s="39"/>
      <c r="R110" s="29"/>
    </row>
    <row r="111" spans="1:18" ht="20.25">
      <c r="A111" s="43"/>
      <c r="B111" s="44" t="s">
        <v>201</v>
      </c>
      <c r="C111" s="45"/>
      <c r="D111" s="45"/>
      <c r="E111" s="46"/>
      <c r="F111" s="45"/>
      <c r="G111" s="45"/>
      <c r="H111" s="46"/>
      <c r="I111" s="45"/>
      <c r="J111" s="47"/>
      <c r="K111" s="48"/>
      <c r="L111" s="48"/>
      <c r="M111" s="48"/>
      <c r="N111" s="43"/>
      <c r="O111" s="45"/>
      <c r="P111" s="48"/>
      <c r="Q111" s="49"/>
      <c r="R111" s="26"/>
    </row>
    <row r="112" spans="1:18" ht="14.25">
      <c r="A112" s="50"/>
      <c r="B112" s="189" t="s">
        <v>202</v>
      </c>
      <c r="C112" s="190"/>
      <c r="D112" s="190"/>
      <c r="E112" s="190"/>
      <c r="F112" s="191"/>
      <c r="G112" s="51"/>
      <c r="H112" s="52"/>
      <c r="I112" s="51"/>
      <c r="J112" s="53"/>
      <c r="K112" s="54"/>
      <c r="L112" s="54"/>
      <c r="M112" s="54"/>
      <c r="N112" s="55"/>
      <c r="O112" s="51"/>
      <c r="P112" s="200"/>
      <c r="Q112" s="201"/>
      <c r="R112" s="26"/>
    </row>
    <row r="113" spans="1:18">
      <c r="A113" s="202" t="s">
        <v>203</v>
      </c>
      <c r="B113" s="56" t="s">
        <v>204</v>
      </c>
      <c r="C113" s="57" t="s">
        <v>205</v>
      </c>
      <c r="D113" s="58" t="s">
        <v>206</v>
      </c>
      <c r="E113" s="59" t="s">
        <v>207</v>
      </c>
      <c r="F113" s="60"/>
      <c r="G113" s="61"/>
      <c r="H113" s="59" t="s">
        <v>208</v>
      </c>
      <c r="I113" s="60"/>
      <c r="J113" s="61"/>
      <c r="K113" s="59" t="s">
        <v>209</v>
      </c>
      <c r="L113" s="59" t="s">
        <v>207</v>
      </c>
      <c r="M113" s="62" t="s">
        <v>210</v>
      </c>
      <c r="N113" s="61"/>
      <c r="O113" s="59" t="s">
        <v>208</v>
      </c>
      <c r="P113" s="62" t="s">
        <v>210</v>
      </c>
      <c r="Q113" s="61"/>
      <c r="R113" s="26"/>
    </row>
    <row r="114" spans="1:18">
      <c r="A114" s="203"/>
      <c r="B114" s="63"/>
      <c r="C114" s="63"/>
      <c r="D114" s="63"/>
      <c r="E114" s="64" t="s">
        <v>211</v>
      </c>
      <c r="F114" s="64" t="s">
        <v>212</v>
      </c>
      <c r="G114" s="64" t="s">
        <v>208</v>
      </c>
      <c r="H114" s="64" t="s">
        <v>211</v>
      </c>
      <c r="I114" s="64" t="s">
        <v>212</v>
      </c>
      <c r="J114" s="64" t="s">
        <v>208</v>
      </c>
      <c r="K114" s="64"/>
      <c r="L114" s="64" t="s">
        <v>211</v>
      </c>
      <c r="M114" s="64" t="s">
        <v>212</v>
      </c>
      <c r="N114" s="64" t="s">
        <v>208</v>
      </c>
      <c r="O114" s="64" t="s">
        <v>211</v>
      </c>
      <c r="P114" s="64" t="s">
        <v>212</v>
      </c>
      <c r="Q114" s="64" t="s">
        <v>208</v>
      </c>
      <c r="R114" s="26"/>
    </row>
    <row r="115" spans="1:18" ht="14.25">
      <c r="A115" s="65">
        <v>1</v>
      </c>
      <c r="B115" s="66" t="s">
        <v>213</v>
      </c>
      <c r="C115" s="66"/>
      <c r="D115" s="67"/>
      <c r="E115" s="67"/>
      <c r="F115" s="66"/>
      <c r="G115" s="66"/>
      <c r="H115" s="66"/>
      <c r="I115" s="66"/>
      <c r="J115" s="68">
        <f>SUM(J116:J133)</f>
        <v>0</v>
      </c>
      <c r="K115" s="69"/>
      <c r="L115" s="67"/>
      <c r="M115" s="66"/>
      <c r="N115" s="66"/>
      <c r="O115" s="66"/>
      <c r="P115" s="68">
        <f>J115*(1+K115)</f>
        <v>0</v>
      </c>
      <c r="Q115" s="68">
        <f>SUM(Q116:Q133)</f>
        <v>0</v>
      </c>
      <c r="R115" s="26"/>
    </row>
    <row r="116" spans="1:18" ht="25.5">
      <c r="A116" s="70" t="s">
        <v>214</v>
      </c>
      <c r="B116" s="71" t="s">
        <v>215</v>
      </c>
      <c r="C116" s="70" t="s">
        <v>32</v>
      </c>
      <c r="D116" s="72">
        <v>1.92</v>
      </c>
      <c r="E116" s="73"/>
      <c r="F116" s="73"/>
      <c r="G116" s="73"/>
      <c r="H116" s="73"/>
      <c r="I116" s="73"/>
      <c r="J116" s="73"/>
      <c r="K116" s="74"/>
      <c r="L116" s="73"/>
      <c r="M116" s="73"/>
      <c r="N116" s="73"/>
      <c r="O116" s="73"/>
      <c r="P116" s="73"/>
      <c r="Q116" s="73"/>
      <c r="R116" s="26"/>
    </row>
    <row r="117" spans="1:18" ht="25.5">
      <c r="A117" s="70" t="s">
        <v>216</v>
      </c>
      <c r="B117" s="71" t="s">
        <v>217</v>
      </c>
      <c r="C117" s="70" t="s">
        <v>32</v>
      </c>
      <c r="D117" s="72">
        <v>1.92</v>
      </c>
      <c r="E117" s="73"/>
      <c r="F117" s="73"/>
      <c r="G117" s="73"/>
      <c r="H117" s="73"/>
      <c r="I117" s="73"/>
      <c r="J117" s="73"/>
      <c r="K117" s="74"/>
      <c r="L117" s="73"/>
      <c r="M117" s="73"/>
      <c r="N117" s="73"/>
      <c r="O117" s="73"/>
      <c r="P117" s="73"/>
      <c r="Q117" s="73"/>
      <c r="R117" s="26"/>
    </row>
    <row r="118" spans="1:18" ht="25.5">
      <c r="A118" s="70" t="s">
        <v>218</v>
      </c>
      <c r="B118" s="71" t="s">
        <v>219</v>
      </c>
      <c r="C118" s="70" t="s">
        <v>35</v>
      </c>
      <c r="D118" s="72">
        <v>1</v>
      </c>
      <c r="E118" s="73"/>
      <c r="F118" s="73"/>
      <c r="G118" s="73"/>
      <c r="H118" s="73"/>
      <c r="I118" s="73"/>
      <c r="J118" s="73"/>
      <c r="K118" s="74"/>
      <c r="L118" s="73"/>
      <c r="M118" s="73"/>
      <c r="N118" s="73"/>
      <c r="O118" s="73"/>
      <c r="P118" s="73"/>
      <c r="Q118" s="73"/>
      <c r="R118" s="26"/>
    </row>
    <row r="119" spans="1:18" ht="38.25">
      <c r="A119" s="70" t="s">
        <v>220</v>
      </c>
      <c r="B119" s="71" t="s">
        <v>221</v>
      </c>
      <c r="C119" s="70" t="s">
        <v>35</v>
      </c>
      <c r="D119" s="72">
        <v>1</v>
      </c>
      <c r="E119" s="73"/>
      <c r="F119" s="73"/>
      <c r="G119" s="73"/>
      <c r="H119" s="73"/>
      <c r="I119" s="73"/>
      <c r="J119" s="73"/>
      <c r="K119" s="74"/>
      <c r="L119" s="73"/>
      <c r="M119" s="73"/>
      <c r="N119" s="73"/>
      <c r="O119" s="73"/>
      <c r="P119" s="73"/>
      <c r="Q119" s="73"/>
      <c r="R119" s="26"/>
    </row>
    <row r="120" spans="1:18" ht="14.25">
      <c r="A120" s="70" t="s">
        <v>222</v>
      </c>
      <c r="B120" s="71" t="s">
        <v>223</v>
      </c>
      <c r="C120" s="70" t="s">
        <v>131</v>
      </c>
      <c r="D120" s="72">
        <v>1</v>
      </c>
      <c r="E120" s="73"/>
      <c r="F120" s="73"/>
      <c r="G120" s="73"/>
      <c r="H120" s="73"/>
      <c r="I120" s="73"/>
      <c r="J120" s="73"/>
      <c r="K120" s="74"/>
      <c r="L120" s="73"/>
      <c r="M120" s="73"/>
      <c r="N120" s="73"/>
      <c r="O120" s="73"/>
      <c r="P120" s="73"/>
      <c r="Q120" s="73"/>
      <c r="R120" s="26"/>
    </row>
    <row r="121" spans="1:18" ht="14.25">
      <c r="A121" s="70" t="s">
        <v>224</v>
      </c>
      <c r="B121" s="71" t="s">
        <v>225</v>
      </c>
      <c r="C121" s="70" t="s">
        <v>131</v>
      </c>
      <c r="D121" s="72">
        <v>1</v>
      </c>
      <c r="E121" s="73"/>
      <c r="F121" s="73"/>
      <c r="G121" s="73"/>
      <c r="H121" s="73"/>
      <c r="I121" s="73"/>
      <c r="J121" s="73"/>
      <c r="K121" s="74"/>
      <c r="L121" s="73"/>
      <c r="M121" s="73"/>
      <c r="N121" s="73"/>
      <c r="O121" s="73"/>
      <c r="P121" s="73"/>
      <c r="Q121" s="73"/>
      <c r="R121" s="26"/>
    </row>
    <row r="122" spans="1:18" ht="38.25">
      <c r="A122" s="70" t="s">
        <v>226</v>
      </c>
      <c r="B122" s="71" t="s">
        <v>227</v>
      </c>
      <c r="C122" s="70" t="s">
        <v>35</v>
      </c>
      <c r="D122" s="72">
        <v>1</v>
      </c>
      <c r="E122" s="73"/>
      <c r="F122" s="73"/>
      <c r="G122" s="73"/>
      <c r="H122" s="73"/>
      <c r="I122" s="73"/>
      <c r="J122" s="73"/>
      <c r="K122" s="74"/>
      <c r="L122" s="73"/>
      <c r="M122" s="73"/>
      <c r="N122" s="73"/>
      <c r="O122" s="73"/>
      <c r="P122" s="73"/>
      <c r="Q122" s="73"/>
      <c r="R122" s="26"/>
    </row>
    <row r="123" spans="1:18" ht="25.5">
      <c r="A123" s="70" t="s">
        <v>228</v>
      </c>
      <c r="B123" s="71" t="s">
        <v>229</v>
      </c>
      <c r="C123" s="70" t="s">
        <v>131</v>
      </c>
      <c r="D123" s="72">
        <v>1</v>
      </c>
      <c r="E123" s="73"/>
      <c r="F123" s="73"/>
      <c r="G123" s="73"/>
      <c r="H123" s="73"/>
      <c r="I123" s="73"/>
      <c r="J123" s="73"/>
      <c r="K123" s="74"/>
      <c r="L123" s="73"/>
      <c r="M123" s="73"/>
      <c r="N123" s="73"/>
      <c r="O123" s="73"/>
      <c r="P123" s="73"/>
      <c r="Q123" s="73"/>
      <c r="R123" s="26"/>
    </row>
    <row r="124" spans="1:18" ht="14.25">
      <c r="A124" s="70" t="s">
        <v>230</v>
      </c>
      <c r="B124" s="71" t="s">
        <v>231</v>
      </c>
      <c r="C124" s="70" t="s">
        <v>131</v>
      </c>
      <c r="D124" s="72">
        <v>1</v>
      </c>
      <c r="E124" s="73"/>
      <c r="F124" s="73"/>
      <c r="G124" s="73"/>
      <c r="H124" s="73"/>
      <c r="I124" s="73"/>
      <c r="J124" s="73"/>
      <c r="K124" s="74"/>
      <c r="L124" s="73"/>
      <c r="M124" s="73"/>
      <c r="N124" s="73"/>
      <c r="O124" s="73"/>
      <c r="P124" s="73"/>
      <c r="Q124" s="73"/>
      <c r="R124" s="26"/>
    </row>
    <row r="125" spans="1:18" ht="14.25">
      <c r="A125" s="70" t="s">
        <v>232</v>
      </c>
      <c r="B125" s="71" t="s">
        <v>233</v>
      </c>
      <c r="C125" s="70" t="s">
        <v>35</v>
      </c>
      <c r="D125" s="72">
        <v>1</v>
      </c>
      <c r="E125" s="73"/>
      <c r="F125" s="73"/>
      <c r="G125" s="73"/>
      <c r="H125" s="73"/>
      <c r="I125" s="73"/>
      <c r="J125" s="73"/>
      <c r="K125" s="74"/>
      <c r="L125" s="73"/>
      <c r="M125" s="73"/>
      <c r="N125" s="73"/>
      <c r="O125" s="73"/>
      <c r="P125" s="73"/>
      <c r="Q125" s="73"/>
      <c r="R125" s="26"/>
    </row>
    <row r="126" spans="1:18" ht="25.5">
      <c r="A126" s="70" t="s">
        <v>234</v>
      </c>
      <c r="B126" s="71" t="s">
        <v>235</v>
      </c>
      <c r="C126" s="70" t="s">
        <v>131</v>
      </c>
      <c r="D126" s="72">
        <v>1</v>
      </c>
      <c r="E126" s="73"/>
      <c r="F126" s="73"/>
      <c r="G126" s="73"/>
      <c r="H126" s="73"/>
      <c r="I126" s="73"/>
      <c r="J126" s="73"/>
      <c r="K126" s="74"/>
      <c r="L126" s="73"/>
      <c r="M126" s="73"/>
      <c r="N126" s="73"/>
      <c r="O126" s="73"/>
      <c r="P126" s="73"/>
      <c r="Q126" s="73"/>
      <c r="R126" s="26"/>
    </row>
    <row r="127" spans="1:18" ht="25.5">
      <c r="A127" s="70" t="s">
        <v>236</v>
      </c>
      <c r="B127" s="71" t="s">
        <v>237</v>
      </c>
      <c r="C127" s="70" t="s">
        <v>32</v>
      </c>
      <c r="D127" s="72">
        <v>1.5</v>
      </c>
      <c r="E127" s="73"/>
      <c r="F127" s="73"/>
      <c r="G127" s="73"/>
      <c r="H127" s="73"/>
      <c r="I127" s="73"/>
      <c r="J127" s="73"/>
      <c r="K127" s="74"/>
      <c r="L127" s="73"/>
      <c r="M127" s="73"/>
      <c r="N127" s="73"/>
      <c r="O127" s="73"/>
      <c r="P127" s="73"/>
      <c r="Q127" s="73"/>
      <c r="R127" s="26"/>
    </row>
    <row r="128" spans="1:18" ht="14.25">
      <c r="A128" s="70" t="s">
        <v>238</v>
      </c>
      <c r="B128" s="71" t="s">
        <v>239</v>
      </c>
      <c r="C128" s="70" t="s">
        <v>69</v>
      </c>
      <c r="D128" s="72">
        <v>16</v>
      </c>
      <c r="E128" s="73"/>
      <c r="F128" s="73"/>
      <c r="G128" s="73"/>
      <c r="H128" s="73"/>
      <c r="I128" s="73"/>
      <c r="J128" s="73"/>
      <c r="K128" s="74"/>
      <c r="L128" s="73"/>
      <c r="M128" s="73"/>
      <c r="N128" s="73"/>
      <c r="O128" s="73"/>
      <c r="P128" s="73"/>
      <c r="Q128" s="73"/>
      <c r="R128" s="26"/>
    </row>
    <row r="129" spans="1:18" ht="14.25">
      <c r="A129" s="70" t="s">
        <v>240</v>
      </c>
      <c r="B129" s="71" t="s">
        <v>241</v>
      </c>
      <c r="C129" s="70" t="s">
        <v>35</v>
      </c>
      <c r="D129" s="72">
        <v>1</v>
      </c>
      <c r="E129" s="73"/>
      <c r="F129" s="73"/>
      <c r="G129" s="73"/>
      <c r="H129" s="73"/>
      <c r="I129" s="73"/>
      <c r="J129" s="73"/>
      <c r="K129" s="74"/>
      <c r="L129" s="73"/>
      <c r="M129" s="73"/>
      <c r="N129" s="73"/>
      <c r="O129" s="73"/>
      <c r="P129" s="73"/>
      <c r="Q129" s="73"/>
      <c r="R129" s="26"/>
    </row>
    <row r="130" spans="1:18" ht="14.25">
      <c r="A130" s="70" t="s">
        <v>242</v>
      </c>
      <c r="B130" s="71" t="s">
        <v>243</v>
      </c>
      <c r="C130" s="70" t="s">
        <v>35</v>
      </c>
      <c r="D130" s="72">
        <v>1</v>
      </c>
      <c r="E130" s="73"/>
      <c r="F130" s="73"/>
      <c r="G130" s="73"/>
      <c r="H130" s="73"/>
      <c r="I130" s="73"/>
      <c r="J130" s="73"/>
      <c r="K130" s="74"/>
      <c r="L130" s="73"/>
      <c r="M130" s="73"/>
      <c r="N130" s="73"/>
      <c r="O130" s="73"/>
      <c r="P130" s="73"/>
      <c r="Q130" s="73"/>
      <c r="R130" s="26"/>
    </row>
    <row r="131" spans="1:18" ht="14.25">
      <c r="A131" s="70" t="s">
        <v>244</v>
      </c>
      <c r="B131" s="71" t="s">
        <v>245</v>
      </c>
      <c r="C131" s="70" t="s">
        <v>131</v>
      </c>
      <c r="D131" s="72">
        <v>1</v>
      </c>
      <c r="E131" s="73"/>
      <c r="F131" s="73"/>
      <c r="G131" s="73"/>
      <c r="H131" s="73"/>
      <c r="I131" s="73"/>
      <c r="J131" s="73"/>
      <c r="K131" s="74"/>
      <c r="L131" s="73"/>
      <c r="M131" s="73"/>
      <c r="N131" s="73"/>
      <c r="O131" s="73"/>
      <c r="P131" s="73"/>
      <c r="Q131" s="73"/>
      <c r="R131" s="26"/>
    </row>
    <row r="132" spans="1:18" ht="14.25">
      <c r="A132" s="70" t="s">
        <v>246</v>
      </c>
      <c r="B132" s="71" t="s">
        <v>247</v>
      </c>
      <c r="C132" s="70" t="s">
        <v>248</v>
      </c>
      <c r="D132" s="72">
        <v>2</v>
      </c>
      <c r="E132" s="73"/>
      <c r="F132" s="73"/>
      <c r="G132" s="73"/>
      <c r="H132" s="73"/>
      <c r="I132" s="73"/>
      <c r="J132" s="73"/>
      <c r="K132" s="74"/>
      <c r="L132" s="73"/>
      <c r="M132" s="73"/>
      <c r="N132" s="73"/>
      <c r="O132" s="73"/>
      <c r="P132" s="73"/>
      <c r="Q132" s="73"/>
      <c r="R132" s="26"/>
    </row>
    <row r="133" spans="1:18" ht="14.25">
      <c r="A133" s="70" t="s">
        <v>249</v>
      </c>
      <c r="B133" s="71" t="s">
        <v>250</v>
      </c>
      <c r="C133" s="70" t="s">
        <v>35</v>
      </c>
      <c r="D133" s="72">
        <v>1</v>
      </c>
      <c r="E133" s="73"/>
      <c r="F133" s="73"/>
      <c r="G133" s="73"/>
      <c r="H133" s="73"/>
      <c r="I133" s="73"/>
      <c r="J133" s="73"/>
      <c r="K133" s="74"/>
      <c r="L133" s="73"/>
      <c r="M133" s="73"/>
      <c r="N133" s="73"/>
      <c r="O133" s="73"/>
      <c r="P133" s="73"/>
      <c r="Q133" s="73"/>
      <c r="R133" s="26"/>
    </row>
    <row r="134" spans="1:18" ht="14.25">
      <c r="A134" s="65" t="s">
        <v>251</v>
      </c>
      <c r="B134" s="66" t="s">
        <v>252</v>
      </c>
      <c r="C134" s="66"/>
      <c r="D134" s="67"/>
      <c r="E134" s="67"/>
      <c r="F134" s="66"/>
      <c r="G134" s="66"/>
      <c r="H134" s="66"/>
      <c r="I134" s="66"/>
      <c r="J134" s="68"/>
      <c r="K134" s="69"/>
      <c r="L134" s="67"/>
      <c r="M134" s="66"/>
      <c r="N134" s="66"/>
      <c r="O134" s="66"/>
      <c r="P134" s="68"/>
      <c r="Q134" s="68"/>
      <c r="R134" s="26"/>
    </row>
    <row r="135" spans="1:18" ht="38.25">
      <c r="A135" s="70" t="s">
        <v>253</v>
      </c>
      <c r="B135" s="71" t="s">
        <v>254</v>
      </c>
      <c r="C135" s="70" t="s">
        <v>38</v>
      </c>
      <c r="D135" s="72">
        <v>240</v>
      </c>
      <c r="E135" s="73"/>
      <c r="F135" s="73"/>
      <c r="G135" s="73"/>
      <c r="H135" s="73"/>
      <c r="I135" s="73"/>
      <c r="J135" s="73"/>
      <c r="K135" s="74"/>
      <c r="L135" s="73"/>
      <c r="M135" s="73"/>
      <c r="N135" s="73"/>
      <c r="O135" s="73"/>
      <c r="P135" s="73"/>
      <c r="Q135" s="73"/>
      <c r="R135" s="26"/>
    </row>
    <row r="136" spans="1:18" ht="38.25">
      <c r="A136" s="70" t="s">
        <v>255</v>
      </c>
      <c r="B136" s="71" t="s">
        <v>256</v>
      </c>
      <c r="C136" s="70" t="s">
        <v>38</v>
      </c>
      <c r="D136" s="72">
        <v>1405</v>
      </c>
      <c r="E136" s="73"/>
      <c r="F136" s="73"/>
      <c r="G136" s="73"/>
      <c r="H136" s="73"/>
      <c r="I136" s="73"/>
      <c r="J136" s="73"/>
      <c r="K136" s="74"/>
      <c r="L136" s="73"/>
      <c r="M136" s="73"/>
      <c r="N136" s="73"/>
      <c r="O136" s="73"/>
      <c r="P136" s="73"/>
      <c r="Q136" s="73"/>
      <c r="R136" s="26"/>
    </row>
    <row r="137" spans="1:18" ht="38.25">
      <c r="A137" s="70" t="s">
        <v>257</v>
      </c>
      <c r="B137" s="71" t="s">
        <v>258</v>
      </c>
      <c r="C137" s="70" t="s">
        <v>38</v>
      </c>
      <c r="D137" s="72">
        <v>45</v>
      </c>
      <c r="E137" s="73"/>
      <c r="F137" s="73"/>
      <c r="G137" s="73"/>
      <c r="H137" s="73"/>
      <c r="I137" s="73"/>
      <c r="J137" s="73"/>
      <c r="K137" s="74"/>
      <c r="L137" s="73"/>
      <c r="M137" s="73"/>
      <c r="N137" s="73"/>
      <c r="O137" s="73"/>
      <c r="P137" s="73"/>
      <c r="Q137" s="73"/>
      <c r="R137" s="26"/>
    </row>
    <row r="138" spans="1:18" ht="14.25">
      <c r="A138" s="70" t="s">
        <v>259</v>
      </c>
      <c r="B138" s="71" t="s">
        <v>260</v>
      </c>
      <c r="C138" s="70" t="s">
        <v>35</v>
      </c>
      <c r="D138" s="72">
        <v>36</v>
      </c>
      <c r="E138" s="73"/>
      <c r="F138" s="73"/>
      <c r="G138" s="73"/>
      <c r="H138" s="73"/>
      <c r="I138" s="73"/>
      <c r="J138" s="73"/>
      <c r="K138" s="74"/>
      <c r="L138" s="73"/>
      <c r="M138" s="73"/>
      <c r="N138" s="73"/>
      <c r="O138" s="73"/>
      <c r="P138" s="73"/>
      <c r="Q138" s="73"/>
      <c r="R138" s="26"/>
    </row>
    <row r="139" spans="1:18" ht="14.25">
      <c r="A139" s="70" t="s">
        <v>261</v>
      </c>
      <c r="B139" s="71" t="s">
        <v>262</v>
      </c>
      <c r="C139" s="70" t="s">
        <v>35</v>
      </c>
      <c r="D139" s="72">
        <v>28</v>
      </c>
      <c r="E139" s="73"/>
      <c r="F139" s="73"/>
      <c r="G139" s="73"/>
      <c r="H139" s="73"/>
      <c r="I139" s="73"/>
      <c r="J139" s="73"/>
      <c r="K139" s="74"/>
      <c r="L139" s="73"/>
      <c r="M139" s="73"/>
      <c r="N139" s="73"/>
      <c r="O139" s="73"/>
      <c r="P139" s="73"/>
      <c r="Q139" s="73"/>
      <c r="R139" s="26"/>
    </row>
    <row r="140" spans="1:18" ht="14.25">
      <c r="A140" s="70" t="s">
        <v>263</v>
      </c>
      <c r="B140" s="71" t="s">
        <v>264</v>
      </c>
      <c r="C140" s="70" t="s">
        <v>35</v>
      </c>
      <c r="D140" s="72">
        <v>2</v>
      </c>
      <c r="E140" s="73"/>
      <c r="F140" s="73"/>
      <c r="G140" s="73"/>
      <c r="H140" s="73"/>
      <c r="I140" s="73"/>
      <c r="J140" s="73"/>
      <c r="K140" s="74"/>
      <c r="L140" s="73"/>
      <c r="M140" s="73"/>
      <c r="N140" s="73"/>
      <c r="O140" s="73"/>
      <c r="P140" s="73"/>
      <c r="Q140" s="73"/>
      <c r="R140" s="26"/>
    </row>
    <row r="141" spans="1:18" ht="14.25">
      <c r="A141" s="65" t="s">
        <v>265</v>
      </c>
      <c r="B141" s="66" t="s">
        <v>266</v>
      </c>
      <c r="C141" s="66"/>
      <c r="D141" s="67"/>
      <c r="E141" s="67"/>
      <c r="F141" s="66"/>
      <c r="G141" s="66"/>
      <c r="H141" s="66"/>
      <c r="I141" s="66"/>
      <c r="J141" s="68"/>
      <c r="K141" s="69"/>
      <c r="L141" s="67"/>
      <c r="M141" s="66"/>
      <c r="N141" s="66"/>
      <c r="O141" s="66"/>
      <c r="P141" s="68"/>
      <c r="Q141" s="68"/>
      <c r="R141" s="26"/>
    </row>
    <row r="142" spans="1:18" ht="38.25">
      <c r="A142" s="70" t="s">
        <v>267</v>
      </c>
      <c r="B142" s="71" t="s">
        <v>268</v>
      </c>
      <c r="C142" s="70" t="s">
        <v>38</v>
      </c>
      <c r="D142" s="72">
        <v>140</v>
      </c>
      <c r="E142" s="73"/>
      <c r="F142" s="73"/>
      <c r="G142" s="73"/>
      <c r="H142" s="73"/>
      <c r="I142" s="73"/>
      <c r="J142" s="73"/>
      <c r="K142" s="74"/>
      <c r="L142" s="73"/>
      <c r="M142" s="73"/>
      <c r="N142" s="73"/>
      <c r="O142" s="73"/>
      <c r="P142" s="73"/>
      <c r="Q142" s="73"/>
      <c r="R142" s="26"/>
    </row>
    <row r="143" spans="1:18" ht="14.25">
      <c r="A143" s="70" t="s">
        <v>269</v>
      </c>
      <c r="B143" s="71" t="s">
        <v>270</v>
      </c>
      <c r="C143" s="70" t="s">
        <v>50</v>
      </c>
      <c r="D143" s="72">
        <v>18</v>
      </c>
      <c r="E143" s="73"/>
      <c r="F143" s="73"/>
      <c r="G143" s="73"/>
      <c r="H143" s="73"/>
      <c r="I143" s="73"/>
      <c r="J143" s="73"/>
      <c r="K143" s="74"/>
      <c r="L143" s="73"/>
      <c r="M143" s="73"/>
      <c r="N143" s="73"/>
      <c r="O143" s="73"/>
      <c r="P143" s="73"/>
      <c r="Q143" s="73"/>
      <c r="R143" s="26"/>
    </row>
    <row r="144" spans="1:18" ht="25.5">
      <c r="A144" s="70" t="s">
        <v>271</v>
      </c>
      <c r="B144" s="71" t="s">
        <v>99</v>
      </c>
      <c r="C144" s="70" t="s">
        <v>50</v>
      </c>
      <c r="D144" s="72">
        <v>15</v>
      </c>
      <c r="E144" s="73"/>
      <c r="F144" s="73"/>
      <c r="G144" s="73"/>
      <c r="H144" s="73"/>
      <c r="I144" s="73"/>
      <c r="J144" s="73"/>
      <c r="K144" s="74"/>
      <c r="L144" s="73"/>
      <c r="M144" s="73"/>
      <c r="N144" s="73"/>
      <c r="O144" s="73"/>
      <c r="P144" s="73"/>
      <c r="Q144" s="73"/>
      <c r="R144" s="26"/>
    </row>
    <row r="145" spans="1:18" ht="38.25">
      <c r="A145" s="70" t="s">
        <v>272</v>
      </c>
      <c r="B145" s="71" t="s">
        <v>273</v>
      </c>
      <c r="C145" s="70" t="s">
        <v>32</v>
      </c>
      <c r="D145" s="72">
        <v>40</v>
      </c>
      <c r="E145" s="73"/>
      <c r="F145" s="73"/>
      <c r="G145" s="73"/>
      <c r="H145" s="73"/>
      <c r="I145" s="73"/>
      <c r="J145" s="73"/>
      <c r="K145" s="74"/>
      <c r="L145" s="73"/>
      <c r="M145" s="73"/>
      <c r="N145" s="73"/>
      <c r="O145" s="73"/>
      <c r="P145" s="73"/>
      <c r="Q145" s="73"/>
      <c r="R145" s="26"/>
    </row>
    <row r="146" spans="1:18" ht="38.25">
      <c r="A146" s="70" t="s">
        <v>274</v>
      </c>
      <c r="B146" s="71" t="s">
        <v>275</v>
      </c>
      <c r="C146" s="70" t="s">
        <v>32</v>
      </c>
      <c r="D146" s="72">
        <v>30</v>
      </c>
      <c r="E146" s="73"/>
      <c r="F146" s="73"/>
      <c r="G146" s="73"/>
      <c r="H146" s="73"/>
      <c r="I146" s="73"/>
      <c r="J146" s="73"/>
      <c r="K146" s="74"/>
      <c r="L146" s="73"/>
      <c r="M146" s="73"/>
      <c r="N146" s="73"/>
      <c r="O146" s="73"/>
      <c r="P146" s="73"/>
      <c r="Q146" s="73"/>
      <c r="R146" s="26"/>
    </row>
    <row r="147" spans="1:18" ht="25.5">
      <c r="A147" s="70" t="s">
        <v>276</v>
      </c>
      <c r="B147" s="71" t="s">
        <v>277</v>
      </c>
      <c r="C147" s="70" t="s">
        <v>32</v>
      </c>
      <c r="D147" s="72">
        <v>3</v>
      </c>
      <c r="E147" s="73"/>
      <c r="F147" s="73"/>
      <c r="G147" s="73"/>
      <c r="H147" s="73"/>
      <c r="I147" s="73"/>
      <c r="J147" s="73"/>
      <c r="K147" s="74"/>
      <c r="L147" s="73"/>
      <c r="M147" s="73"/>
      <c r="N147" s="73"/>
      <c r="O147" s="73"/>
      <c r="P147" s="73"/>
      <c r="Q147" s="73"/>
      <c r="R147" s="26"/>
    </row>
    <row r="148" spans="1:18" ht="14.25">
      <c r="A148" s="70" t="s">
        <v>278</v>
      </c>
      <c r="B148" s="71" t="s">
        <v>279</v>
      </c>
      <c r="C148" s="70" t="s">
        <v>38</v>
      </c>
      <c r="D148" s="72">
        <v>250</v>
      </c>
      <c r="E148" s="73"/>
      <c r="F148" s="73"/>
      <c r="G148" s="73"/>
      <c r="H148" s="73"/>
      <c r="I148" s="73"/>
      <c r="J148" s="73"/>
      <c r="K148" s="74"/>
      <c r="L148" s="73"/>
      <c r="M148" s="73"/>
      <c r="N148" s="73"/>
      <c r="O148" s="73"/>
      <c r="P148" s="73"/>
      <c r="Q148" s="73"/>
      <c r="R148" s="26"/>
    </row>
    <row r="149" spans="1:18" ht="14.25">
      <c r="A149" s="65" t="s">
        <v>280</v>
      </c>
      <c r="B149" s="66" t="s">
        <v>281</v>
      </c>
      <c r="C149" s="66"/>
      <c r="D149" s="67"/>
      <c r="E149" s="67"/>
      <c r="F149" s="66"/>
      <c r="G149" s="66"/>
      <c r="H149" s="66"/>
      <c r="I149" s="66"/>
      <c r="J149" s="68"/>
      <c r="K149" s="69"/>
      <c r="L149" s="67"/>
      <c r="M149" s="66"/>
      <c r="N149" s="66"/>
      <c r="O149" s="66"/>
      <c r="P149" s="68"/>
      <c r="Q149" s="68"/>
      <c r="R149" s="26"/>
    </row>
    <row r="150" spans="1:18" ht="14.25">
      <c r="A150" s="70" t="s">
        <v>282</v>
      </c>
      <c r="B150" s="71" t="s">
        <v>283</v>
      </c>
      <c r="C150" s="70" t="s">
        <v>38</v>
      </c>
      <c r="D150" s="72">
        <v>60</v>
      </c>
      <c r="E150" s="73"/>
      <c r="F150" s="73"/>
      <c r="G150" s="73"/>
      <c r="H150" s="73"/>
      <c r="I150" s="73"/>
      <c r="J150" s="73"/>
      <c r="K150" s="74"/>
      <c r="L150" s="73"/>
      <c r="M150" s="73"/>
      <c r="N150" s="73"/>
      <c r="O150" s="73"/>
      <c r="P150" s="73"/>
      <c r="Q150" s="73"/>
      <c r="R150" s="26"/>
    </row>
    <row r="151" spans="1:18" ht="25.5">
      <c r="A151" s="70" t="s">
        <v>284</v>
      </c>
      <c r="B151" s="71" t="s">
        <v>285</v>
      </c>
      <c r="C151" s="70" t="s">
        <v>35</v>
      </c>
      <c r="D151" s="72">
        <v>4</v>
      </c>
      <c r="E151" s="73"/>
      <c r="F151" s="73"/>
      <c r="G151" s="73"/>
      <c r="H151" s="73"/>
      <c r="I151" s="73"/>
      <c r="J151" s="73"/>
      <c r="K151" s="74"/>
      <c r="L151" s="73"/>
      <c r="M151" s="73"/>
      <c r="N151" s="73"/>
      <c r="O151" s="73"/>
      <c r="P151" s="73"/>
      <c r="Q151" s="73"/>
      <c r="R151" s="26"/>
    </row>
    <row r="152" spans="1:18" ht="14.25">
      <c r="A152" s="70" t="s">
        <v>286</v>
      </c>
      <c r="B152" s="71" t="s">
        <v>287</v>
      </c>
      <c r="C152" s="70" t="s">
        <v>35</v>
      </c>
      <c r="D152" s="72">
        <v>4</v>
      </c>
      <c r="E152" s="73"/>
      <c r="F152" s="73"/>
      <c r="G152" s="73"/>
      <c r="H152" s="73"/>
      <c r="I152" s="73"/>
      <c r="J152" s="73"/>
      <c r="K152" s="74"/>
      <c r="L152" s="73"/>
      <c r="M152" s="73"/>
      <c r="N152" s="73"/>
      <c r="O152" s="73"/>
      <c r="P152" s="73"/>
      <c r="Q152" s="73"/>
      <c r="R152" s="26"/>
    </row>
    <row r="153" spans="1:18" ht="14.25">
      <c r="A153" s="70" t="s">
        <v>288</v>
      </c>
      <c r="B153" s="71" t="s">
        <v>289</v>
      </c>
      <c r="C153" s="70" t="s">
        <v>35</v>
      </c>
      <c r="D153" s="72">
        <v>4</v>
      </c>
      <c r="E153" s="73"/>
      <c r="F153" s="73"/>
      <c r="G153" s="73"/>
      <c r="H153" s="73"/>
      <c r="I153" s="73"/>
      <c r="J153" s="73"/>
      <c r="K153" s="74"/>
      <c r="L153" s="73"/>
      <c r="M153" s="73"/>
      <c r="N153" s="73"/>
      <c r="O153" s="73"/>
      <c r="P153" s="73"/>
      <c r="Q153" s="73"/>
      <c r="R153" s="26"/>
    </row>
    <row r="154" spans="1:18" ht="25.5">
      <c r="A154" s="70" t="s">
        <v>290</v>
      </c>
      <c r="B154" s="71" t="s">
        <v>291</v>
      </c>
      <c r="C154" s="70" t="s">
        <v>35</v>
      </c>
      <c r="D154" s="72">
        <v>14</v>
      </c>
      <c r="E154" s="73"/>
      <c r="F154" s="73"/>
      <c r="G154" s="73"/>
      <c r="H154" s="73"/>
      <c r="I154" s="73"/>
      <c r="J154" s="73"/>
      <c r="K154" s="74"/>
      <c r="L154" s="73"/>
      <c r="M154" s="73"/>
      <c r="N154" s="73"/>
      <c r="O154" s="73"/>
      <c r="P154" s="73"/>
      <c r="Q154" s="73"/>
      <c r="R154" s="26"/>
    </row>
    <row r="155" spans="1:18" ht="14.25">
      <c r="A155" s="65" t="s">
        <v>292</v>
      </c>
      <c r="B155" s="66" t="s">
        <v>293</v>
      </c>
      <c r="C155" s="66"/>
      <c r="D155" s="67"/>
      <c r="E155" s="67"/>
      <c r="F155" s="66"/>
      <c r="G155" s="66"/>
      <c r="H155" s="66"/>
      <c r="I155" s="66"/>
      <c r="J155" s="68"/>
      <c r="K155" s="69"/>
      <c r="L155" s="67"/>
      <c r="M155" s="66"/>
      <c r="N155" s="66"/>
      <c r="O155" s="66"/>
      <c r="P155" s="66"/>
      <c r="Q155" s="68"/>
      <c r="R155" s="26"/>
    </row>
    <row r="156" spans="1:18" ht="14.25">
      <c r="A156" s="65" t="s">
        <v>132</v>
      </c>
      <c r="B156" s="66" t="s">
        <v>294</v>
      </c>
      <c r="C156" s="66"/>
      <c r="D156" s="67"/>
      <c r="E156" s="67"/>
      <c r="F156" s="66"/>
      <c r="G156" s="66"/>
      <c r="H156" s="66"/>
      <c r="I156" s="66"/>
      <c r="J156" s="68"/>
      <c r="K156" s="69"/>
      <c r="L156" s="67"/>
      <c r="M156" s="66"/>
      <c r="N156" s="66"/>
      <c r="O156" s="66"/>
      <c r="P156" s="68"/>
      <c r="Q156" s="68"/>
      <c r="R156" s="26"/>
    </row>
    <row r="157" spans="1:18" ht="51">
      <c r="A157" s="70" t="s">
        <v>295</v>
      </c>
      <c r="B157" s="71" t="s">
        <v>296</v>
      </c>
      <c r="C157" s="70" t="s">
        <v>35</v>
      </c>
      <c r="D157" s="72">
        <v>1</v>
      </c>
      <c r="E157" s="73"/>
      <c r="F157" s="73"/>
      <c r="G157" s="73"/>
      <c r="H157" s="73"/>
      <c r="I157" s="73"/>
      <c r="J157" s="73"/>
      <c r="K157" s="74"/>
      <c r="L157" s="73"/>
      <c r="M157" s="73"/>
      <c r="N157" s="73"/>
      <c r="O157" s="73"/>
      <c r="P157" s="73"/>
      <c r="Q157" s="73"/>
      <c r="R157" s="26"/>
    </row>
    <row r="158" spans="1:18" ht="38.25">
      <c r="A158" s="70" t="s">
        <v>297</v>
      </c>
      <c r="B158" s="71" t="s">
        <v>298</v>
      </c>
      <c r="C158" s="70" t="s">
        <v>35</v>
      </c>
      <c r="D158" s="72">
        <v>4</v>
      </c>
      <c r="E158" s="73"/>
      <c r="F158" s="73"/>
      <c r="G158" s="73"/>
      <c r="H158" s="73"/>
      <c r="I158" s="73"/>
      <c r="J158" s="73"/>
      <c r="K158" s="74"/>
      <c r="L158" s="73"/>
      <c r="M158" s="73"/>
      <c r="N158" s="73"/>
      <c r="O158" s="73"/>
      <c r="P158" s="73"/>
      <c r="Q158" s="73"/>
      <c r="R158" s="26"/>
    </row>
    <row r="159" spans="1:18" ht="14.25">
      <c r="A159" s="65" t="s">
        <v>134</v>
      </c>
      <c r="B159" s="66" t="s">
        <v>299</v>
      </c>
      <c r="C159" s="66"/>
      <c r="D159" s="67"/>
      <c r="E159" s="67"/>
      <c r="F159" s="66"/>
      <c r="G159" s="66"/>
      <c r="H159" s="66"/>
      <c r="I159" s="66"/>
      <c r="J159" s="68"/>
      <c r="K159" s="69"/>
      <c r="L159" s="67"/>
      <c r="M159" s="66"/>
      <c r="N159" s="66"/>
      <c r="O159" s="66"/>
      <c r="P159" s="68"/>
      <c r="Q159" s="68"/>
      <c r="R159" s="26"/>
    </row>
    <row r="160" spans="1:18" ht="25.5">
      <c r="A160" s="70" t="s">
        <v>300</v>
      </c>
      <c r="B160" s="71" t="s">
        <v>301</v>
      </c>
      <c r="C160" s="70" t="s">
        <v>32</v>
      </c>
      <c r="D160" s="72">
        <v>7.98</v>
      </c>
      <c r="E160" s="73"/>
      <c r="F160" s="73"/>
      <c r="G160" s="73"/>
      <c r="H160" s="73"/>
      <c r="I160" s="73"/>
      <c r="J160" s="73"/>
      <c r="K160" s="74"/>
      <c r="L160" s="73"/>
      <c r="M160" s="73"/>
      <c r="N160" s="73"/>
      <c r="O160" s="73"/>
      <c r="P160" s="73"/>
      <c r="Q160" s="73"/>
      <c r="R160" s="26"/>
    </row>
    <row r="161" spans="1:18" ht="14.25">
      <c r="A161" s="65" t="s">
        <v>136</v>
      </c>
      <c r="B161" s="66" t="s">
        <v>302</v>
      </c>
      <c r="C161" s="66"/>
      <c r="D161" s="67"/>
      <c r="E161" s="67"/>
      <c r="F161" s="66"/>
      <c r="G161" s="66"/>
      <c r="H161" s="66"/>
      <c r="I161" s="66"/>
      <c r="J161" s="68"/>
      <c r="K161" s="69"/>
      <c r="L161" s="67"/>
      <c r="M161" s="66"/>
      <c r="N161" s="66"/>
      <c r="O161" s="66"/>
      <c r="P161" s="68"/>
      <c r="Q161" s="68"/>
      <c r="R161" s="26"/>
    </row>
    <row r="162" spans="1:18" ht="25.5">
      <c r="A162" s="70" t="s">
        <v>303</v>
      </c>
      <c r="B162" s="71" t="s">
        <v>304</v>
      </c>
      <c r="C162" s="70" t="s">
        <v>32</v>
      </c>
      <c r="D162" s="72">
        <v>9.5</v>
      </c>
      <c r="E162" s="73"/>
      <c r="F162" s="73"/>
      <c r="G162" s="73"/>
      <c r="H162" s="73"/>
      <c r="I162" s="73"/>
      <c r="J162" s="73"/>
      <c r="K162" s="74"/>
      <c r="L162" s="73"/>
      <c r="M162" s="73"/>
      <c r="N162" s="73"/>
      <c r="O162" s="73"/>
      <c r="P162" s="73"/>
      <c r="Q162" s="73"/>
      <c r="R162" s="26"/>
    </row>
    <row r="163" spans="1:18" ht="14.25">
      <c r="A163" s="70" t="s">
        <v>305</v>
      </c>
      <c r="B163" s="71" t="s">
        <v>306</v>
      </c>
      <c r="C163" s="70" t="s">
        <v>69</v>
      </c>
      <c r="D163" s="72">
        <v>113.76</v>
      </c>
      <c r="E163" s="73"/>
      <c r="F163" s="73"/>
      <c r="G163" s="73"/>
      <c r="H163" s="73"/>
      <c r="I163" s="73"/>
      <c r="J163" s="73"/>
      <c r="K163" s="74"/>
      <c r="L163" s="73"/>
      <c r="M163" s="73"/>
      <c r="N163" s="73"/>
      <c r="O163" s="73"/>
      <c r="P163" s="73"/>
      <c r="Q163" s="73"/>
      <c r="R163" s="26"/>
    </row>
    <row r="164" spans="1:18" ht="14.25">
      <c r="A164" s="70" t="s">
        <v>307</v>
      </c>
      <c r="B164" s="71" t="s">
        <v>308</v>
      </c>
      <c r="C164" s="70" t="s">
        <v>50</v>
      </c>
      <c r="D164" s="72">
        <v>0.5</v>
      </c>
      <c r="E164" s="73"/>
      <c r="F164" s="73"/>
      <c r="G164" s="73"/>
      <c r="H164" s="73"/>
      <c r="I164" s="73"/>
      <c r="J164" s="73"/>
      <c r="K164" s="74"/>
      <c r="L164" s="73"/>
      <c r="M164" s="73"/>
      <c r="N164" s="73"/>
      <c r="O164" s="73"/>
      <c r="P164" s="73"/>
      <c r="Q164" s="73"/>
      <c r="R164" s="26"/>
    </row>
    <row r="165" spans="1:18" ht="14.25">
      <c r="A165" s="70" t="s">
        <v>309</v>
      </c>
      <c r="B165" s="71" t="s">
        <v>310</v>
      </c>
      <c r="C165" s="70" t="s">
        <v>32</v>
      </c>
      <c r="D165" s="72">
        <v>9.6</v>
      </c>
      <c r="E165" s="73"/>
      <c r="F165" s="73"/>
      <c r="G165" s="73"/>
      <c r="H165" s="73"/>
      <c r="I165" s="73"/>
      <c r="J165" s="73"/>
      <c r="K165" s="74"/>
      <c r="L165" s="73"/>
      <c r="M165" s="73"/>
      <c r="N165" s="73"/>
      <c r="O165" s="73"/>
      <c r="P165" s="73"/>
      <c r="Q165" s="73"/>
      <c r="R165" s="26"/>
    </row>
    <row r="166" spans="1:18" ht="14.25">
      <c r="A166" s="70" t="s">
        <v>311</v>
      </c>
      <c r="B166" s="71" t="s">
        <v>312</v>
      </c>
      <c r="C166" s="70" t="s">
        <v>32</v>
      </c>
      <c r="D166" s="72">
        <v>9.6</v>
      </c>
      <c r="E166" s="73"/>
      <c r="F166" s="73"/>
      <c r="G166" s="73"/>
      <c r="H166" s="73"/>
      <c r="I166" s="73"/>
      <c r="J166" s="73"/>
      <c r="K166" s="74"/>
      <c r="L166" s="73"/>
      <c r="M166" s="73"/>
      <c r="N166" s="73"/>
      <c r="O166" s="73"/>
      <c r="P166" s="73"/>
      <c r="Q166" s="73"/>
      <c r="R166" s="26"/>
    </row>
    <row r="167" spans="1:18" ht="25.5">
      <c r="A167" s="70" t="s">
        <v>313</v>
      </c>
      <c r="B167" s="71" t="s">
        <v>314</v>
      </c>
      <c r="C167" s="70" t="s">
        <v>32</v>
      </c>
      <c r="D167" s="72">
        <v>9.6</v>
      </c>
      <c r="E167" s="73"/>
      <c r="F167" s="73"/>
      <c r="G167" s="73"/>
      <c r="H167" s="73"/>
      <c r="I167" s="73"/>
      <c r="J167" s="73"/>
      <c r="K167" s="74"/>
      <c r="L167" s="73"/>
      <c r="M167" s="73"/>
      <c r="N167" s="73"/>
      <c r="O167" s="73"/>
      <c r="P167" s="73"/>
      <c r="Q167" s="73"/>
      <c r="R167" s="26"/>
    </row>
    <row r="168" spans="1:18" ht="25.5">
      <c r="A168" s="70" t="s">
        <v>315</v>
      </c>
      <c r="B168" s="71" t="s">
        <v>316</v>
      </c>
      <c r="C168" s="70" t="s">
        <v>32</v>
      </c>
      <c r="D168" s="72">
        <v>9.6</v>
      </c>
      <c r="E168" s="73"/>
      <c r="F168" s="73"/>
      <c r="G168" s="73"/>
      <c r="H168" s="73"/>
      <c r="I168" s="73"/>
      <c r="J168" s="73"/>
      <c r="K168" s="74"/>
      <c r="L168" s="73"/>
      <c r="M168" s="73"/>
      <c r="N168" s="73"/>
      <c r="O168" s="73"/>
      <c r="P168" s="73"/>
      <c r="Q168" s="73"/>
      <c r="R168" s="26"/>
    </row>
    <row r="169" spans="1:18" ht="14.25">
      <c r="A169" s="65" t="s">
        <v>138</v>
      </c>
      <c r="B169" s="66" t="s">
        <v>317</v>
      </c>
      <c r="C169" s="66"/>
      <c r="D169" s="67"/>
      <c r="E169" s="67"/>
      <c r="F169" s="66"/>
      <c r="G169" s="66"/>
      <c r="H169" s="66"/>
      <c r="I169" s="66"/>
      <c r="J169" s="68"/>
      <c r="K169" s="69"/>
      <c r="L169" s="67"/>
      <c r="M169" s="66"/>
      <c r="N169" s="66"/>
      <c r="O169" s="66"/>
      <c r="P169" s="68"/>
      <c r="Q169" s="68"/>
      <c r="R169" s="26"/>
    </row>
    <row r="170" spans="1:18" ht="14.25">
      <c r="A170" s="70" t="s">
        <v>318</v>
      </c>
      <c r="B170" s="71" t="s">
        <v>319</v>
      </c>
      <c r="C170" s="70" t="s">
        <v>32</v>
      </c>
      <c r="D170" s="72">
        <v>2.4</v>
      </c>
      <c r="E170" s="73"/>
      <c r="F170" s="73"/>
      <c r="G170" s="73"/>
      <c r="H170" s="73"/>
      <c r="I170" s="73"/>
      <c r="J170" s="73"/>
      <c r="K170" s="74"/>
      <c r="L170" s="73"/>
      <c r="M170" s="73"/>
      <c r="N170" s="73"/>
      <c r="O170" s="73"/>
      <c r="P170" s="73"/>
      <c r="Q170" s="73"/>
      <c r="R170" s="26"/>
    </row>
    <row r="171" spans="1:18" ht="25.5">
      <c r="A171" s="70" t="s">
        <v>320</v>
      </c>
      <c r="B171" s="71" t="s">
        <v>314</v>
      </c>
      <c r="C171" s="70" t="s">
        <v>32</v>
      </c>
      <c r="D171" s="72">
        <v>4.5</v>
      </c>
      <c r="E171" s="73"/>
      <c r="F171" s="73"/>
      <c r="G171" s="73"/>
      <c r="H171" s="73"/>
      <c r="I171" s="73"/>
      <c r="J171" s="73"/>
      <c r="K171" s="74"/>
      <c r="L171" s="73"/>
      <c r="M171" s="73"/>
      <c r="N171" s="73"/>
      <c r="O171" s="73"/>
      <c r="P171" s="73"/>
      <c r="Q171" s="73"/>
      <c r="R171" s="26"/>
    </row>
    <row r="172" spans="1:18" ht="25.5">
      <c r="A172" s="70" t="s">
        <v>321</v>
      </c>
      <c r="B172" s="71" t="s">
        <v>316</v>
      </c>
      <c r="C172" s="70" t="s">
        <v>32</v>
      </c>
      <c r="D172" s="72">
        <v>4.5</v>
      </c>
      <c r="E172" s="73"/>
      <c r="F172" s="73"/>
      <c r="G172" s="73"/>
      <c r="H172" s="73"/>
      <c r="I172" s="73"/>
      <c r="J172" s="73"/>
      <c r="K172" s="74"/>
      <c r="L172" s="73"/>
      <c r="M172" s="73"/>
      <c r="N172" s="73"/>
      <c r="O172" s="73"/>
      <c r="P172" s="73"/>
      <c r="Q172" s="73"/>
      <c r="R172" s="26"/>
    </row>
    <row r="173" spans="1:18" ht="14.25">
      <c r="A173" s="65" t="s">
        <v>139</v>
      </c>
      <c r="B173" s="66" t="s">
        <v>322</v>
      </c>
      <c r="C173" s="66"/>
      <c r="D173" s="67"/>
      <c r="E173" s="67"/>
      <c r="F173" s="66"/>
      <c r="G173" s="66"/>
      <c r="H173" s="66"/>
      <c r="I173" s="66"/>
      <c r="J173" s="68"/>
      <c r="K173" s="69"/>
      <c r="L173" s="67"/>
      <c r="M173" s="66"/>
      <c r="N173" s="66"/>
      <c r="O173" s="66"/>
      <c r="P173" s="68"/>
      <c r="Q173" s="68"/>
      <c r="R173" s="26"/>
    </row>
    <row r="174" spans="1:18" ht="25.5">
      <c r="A174" s="70" t="s">
        <v>323</v>
      </c>
      <c r="B174" s="71" t="s">
        <v>324</v>
      </c>
      <c r="C174" s="70" t="s">
        <v>50</v>
      </c>
      <c r="D174" s="72">
        <v>3</v>
      </c>
      <c r="E174" s="73"/>
      <c r="F174" s="73"/>
      <c r="G174" s="73"/>
      <c r="H174" s="73"/>
      <c r="I174" s="73"/>
      <c r="J174" s="73"/>
      <c r="K174" s="74"/>
      <c r="L174" s="73"/>
      <c r="M174" s="73"/>
      <c r="N174" s="73"/>
      <c r="O174" s="73"/>
      <c r="P174" s="73"/>
      <c r="Q174" s="73"/>
      <c r="R174" s="26"/>
    </row>
    <row r="175" spans="1:18" ht="14.25">
      <c r="A175" s="70" t="s">
        <v>325</v>
      </c>
      <c r="B175" s="71" t="s">
        <v>279</v>
      </c>
      <c r="C175" s="70" t="s">
        <v>38</v>
      </c>
      <c r="D175" s="72">
        <v>105</v>
      </c>
      <c r="E175" s="73"/>
      <c r="F175" s="73"/>
      <c r="G175" s="73"/>
      <c r="H175" s="73"/>
      <c r="I175" s="73"/>
      <c r="J175" s="73"/>
      <c r="K175" s="74"/>
      <c r="L175" s="73"/>
      <c r="M175" s="73"/>
      <c r="N175" s="73"/>
      <c r="O175" s="73"/>
      <c r="P175" s="73"/>
      <c r="Q175" s="73"/>
      <c r="R175" s="26"/>
    </row>
    <row r="176" spans="1:18" ht="14.25">
      <c r="A176" s="70" t="s">
        <v>326</v>
      </c>
      <c r="B176" s="71" t="s">
        <v>327</v>
      </c>
      <c r="C176" s="70" t="s">
        <v>38</v>
      </c>
      <c r="D176" s="72">
        <v>22</v>
      </c>
      <c r="E176" s="73"/>
      <c r="F176" s="73"/>
      <c r="G176" s="73"/>
      <c r="H176" s="73"/>
      <c r="I176" s="73"/>
      <c r="J176" s="73"/>
      <c r="K176" s="74"/>
      <c r="L176" s="73"/>
      <c r="M176" s="73"/>
      <c r="N176" s="73"/>
      <c r="O176" s="73"/>
      <c r="P176" s="73"/>
      <c r="Q176" s="73"/>
      <c r="R176" s="26"/>
    </row>
    <row r="177" spans="1:18" ht="25.5">
      <c r="A177" s="70" t="s">
        <v>328</v>
      </c>
      <c r="B177" s="71" t="s">
        <v>329</v>
      </c>
      <c r="C177" s="70" t="s">
        <v>32</v>
      </c>
      <c r="D177" s="72">
        <v>2</v>
      </c>
      <c r="E177" s="73"/>
      <c r="F177" s="73"/>
      <c r="G177" s="73"/>
      <c r="H177" s="73"/>
      <c r="I177" s="73"/>
      <c r="J177" s="73"/>
      <c r="K177" s="74"/>
      <c r="L177" s="73"/>
      <c r="M177" s="73"/>
      <c r="N177" s="73"/>
      <c r="O177" s="73"/>
      <c r="P177" s="73"/>
      <c r="Q177" s="73"/>
      <c r="R177" s="26"/>
    </row>
    <row r="178" spans="1:18" ht="14.25">
      <c r="A178" s="65" t="s">
        <v>330</v>
      </c>
      <c r="B178" s="66" t="s">
        <v>331</v>
      </c>
      <c r="C178" s="66"/>
      <c r="D178" s="67"/>
      <c r="E178" s="67"/>
      <c r="F178" s="75" t="s">
        <v>332</v>
      </c>
      <c r="G178" s="66"/>
      <c r="H178" s="76">
        <v>0</v>
      </c>
      <c r="I178" s="76">
        <v>0</v>
      </c>
      <c r="J178" s="68"/>
      <c r="K178" s="69"/>
      <c r="L178" s="67"/>
      <c r="M178" s="66"/>
      <c r="N178" s="66"/>
      <c r="O178" s="66"/>
      <c r="P178" s="66"/>
      <c r="Q178" s="68"/>
      <c r="R178" s="26"/>
    </row>
    <row r="179" spans="1:18" ht="14.25">
      <c r="A179" s="35"/>
      <c r="B179" s="36" t="s">
        <v>333</v>
      </c>
      <c r="C179" s="37" t="s">
        <v>35</v>
      </c>
      <c r="D179" s="38">
        <v>1</v>
      </c>
      <c r="E179" s="39">
        <v>0</v>
      </c>
      <c r="F179" s="39">
        <v>0</v>
      </c>
      <c r="G179" s="39">
        <v>0</v>
      </c>
      <c r="H179" s="39">
        <v>0</v>
      </c>
      <c r="I179" s="39">
        <v>0</v>
      </c>
      <c r="J179" s="39">
        <v>0</v>
      </c>
      <c r="K179" s="40"/>
      <c r="L179" s="39">
        <v>0</v>
      </c>
      <c r="M179" s="39">
        <v>0</v>
      </c>
      <c r="N179" s="39">
        <v>0</v>
      </c>
      <c r="O179" s="39">
        <v>0</v>
      </c>
      <c r="P179" s="39">
        <v>0</v>
      </c>
      <c r="Q179" s="39">
        <v>0</v>
      </c>
      <c r="R179" s="29"/>
    </row>
    <row r="180" spans="1:18" ht="15.75" customHeight="1">
      <c r="A180" s="77"/>
      <c r="B180" s="77"/>
      <c r="C180" s="77"/>
      <c r="D180" s="77"/>
      <c r="E180" s="78"/>
      <c r="F180" s="78"/>
      <c r="G180" s="77" t="s">
        <v>334</v>
      </c>
      <c r="H180" s="78">
        <v>0</v>
      </c>
      <c r="I180" s="78">
        <v>0</v>
      </c>
      <c r="J180" s="78">
        <v>0</v>
      </c>
      <c r="L180" s="26"/>
      <c r="M180" s="26"/>
      <c r="N180" s="9"/>
      <c r="O180" s="26"/>
      <c r="P180" s="26"/>
      <c r="Q180" s="26"/>
      <c r="R180" s="26"/>
    </row>
    <row r="181" spans="1:18" ht="15.75" customHeight="1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9"/>
      <c r="O181" s="26"/>
      <c r="P181" s="26"/>
      <c r="Q181" s="26"/>
      <c r="R181" s="26"/>
    </row>
    <row r="182" spans="1:18" ht="15.75" customHeight="1">
      <c r="A182" s="26"/>
      <c r="B182" s="79"/>
      <c r="C182" s="80"/>
      <c r="D182" s="81"/>
      <c r="E182" s="82"/>
      <c r="F182" s="26"/>
      <c r="G182" s="83"/>
      <c r="H182" s="83"/>
      <c r="I182" s="83"/>
      <c r="J182" s="83"/>
      <c r="K182" s="83"/>
      <c r="L182" s="83"/>
      <c r="M182" s="84"/>
      <c r="N182" s="26"/>
      <c r="O182" s="26"/>
      <c r="P182" s="26"/>
      <c r="Q182" s="26"/>
      <c r="R182" s="26"/>
    </row>
    <row r="183" spans="1:18" ht="15.75" customHeight="1">
      <c r="A183" s="26"/>
      <c r="B183" s="79"/>
      <c r="C183" s="80"/>
      <c r="D183" s="81"/>
      <c r="E183" s="192" t="s">
        <v>335</v>
      </c>
      <c r="F183" s="193"/>
      <c r="G183" s="85" t="s">
        <v>336</v>
      </c>
      <c r="H183" s="86"/>
      <c r="I183" s="87"/>
      <c r="J183" s="83"/>
      <c r="K183" s="83"/>
      <c r="L183" s="83"/>
      <c r="M183" s="84"/>
      <c r="N183" s="26"/>
      <c r="O183" s="26"/>
      <c r="P183" s="26"/>
      <c r="Q183" s="26"/>
      <c r="R183" s="26"/>
    </row>
    <row r="184" spans="1:18" ht="15.75" customHeight="1">
      <c r="A184" s="26"/>
      <c r="B184" s="79"/>
      <c r="C184" s="80"/>
      <c r="D184" s="81"/>
      <c r="E184" s="192" t="s">
        <v>337</v>
      </c>
      <c r="F184" s="193"/>
      <c r="G184" s="85" t="s">
        <v>336</v>
      </c>
      <c r="H184" s="85"/>
      <c r="I184" s="87"/>
      <c r="J184" s="83"/>
      <c r="K184" s="83"/>
      <c r="L184" s="83"/>
      <c r="M184" s="84"/>
      <c r="N184" s="26"/>
      <c r="O184" s="26"/>
      <c r="P184" s="26"/>
      <c r="Q184" s="26"/>
      <c r="R184" s="26"/>
    </row>
    <row r="185" spans="1:18" ht="15.75" customHeight="1">
      <c r="A185" s="26"/>
      <c r="B185" s="79"/>
      <c r="C185" s="80"/>
      <c r="D185" s="81"/>
      <c r="E185" s="88"/>
      <c r="F185" s="88"/>
      <c r="G185" s="88"/>
      <c r="H185" s="88"/>
      <c r="I185" s="89"/>
      <c r="J185" s="83"/>
      <c r="K185" s="83"/>
      <c r="L185" s="83"/>
      <c r="M185" s="84"/>
      <c r="N185" s="26"/>
      <c r="O185" s="26"/>
      <c r="P185" s="26"/>
      <c r="Q185" s="26"/>
      <c r="R185" s="26"/>
    </row>
    <row r="186" spans="1:18" ht="15.75" customHeight="1">
      <c r="A186" s="26"/>
      <c r="B186" s="79"/>
      <c r="C186" s="80"/>
      <c r="D186" s="81"/>
      <c r="E186" s="90"/>
      <c r="F186" s="91"/>
      <c r="G186" s="91"/>
      <c r="H186" s="91"/>
      <c r="I186" s="91"/>
      <c r="J186" s="91"/>
      <c r="K186" s="92"/>
      <c r="L186" s="92" t="s">
        <v>338</v>
      </c>
      <c r="M186" s="93" t="s">
        <v>336</v>
      </c>
      <c r="N186" s="93"/>
      <c r="O186" s="94"/>
      <c r="P186" s="94"/>
      <c r="Q186" s="95"/>
      <c r="R186" s="26"/>
    </row>
    <row r="187" spans="1:18" ht="15.75" customHeight="1">
      <c r="A187" s="26"/>
      <c r="B187" s="79"/>
      <c r="C187" s="80"/>
      <c r="D187" s="81"/>
      <c r="E187" s="90"/>
      <c r="F187" s="91"/>
      <c r="G187" s="91"/>
      <c r="H187" s="91"/>
      <c r="I187" s="91"/>
      <c r="J187" s="91"/>
      <c r="K187" s="92"/>
      <c r="L187" s="92" t="s">
        <v>339</v>
      </c>
      <c r="M187" s="93" t="s">
        <v>336</v>
      </c>
      <c r="N187" s="93"/>
      <c r="O187" s="94"/>
      <c r="P187" s="94"/>
      <c r="Q187" s="95"/>
      <c r="R187" s="26"/>
    </row>
    <row r="188" spans="1:18" ht="15.75" customHeight="1">
      <c r="A188" s="26"/>
      <c r="B188" s="80"/>
      <c r="C188" s="80"/>
      <c r="D188" s="81"/>
      <c r="E188" s="90"/>
      <c r="F188" s="91"/>
      <c r="G188" s="91"/>
      <c r="H188" s="91"/>
      <c r="I188" s="91"/>
      <c r="J188" s="96"/>
      <c r="K188" s="97"/>
      <c r="L188" s="96" t="s">
        <v>340</v>
      </c>
      <c r="M188" s="93" t="s">
        <v>336</v>
      </c>
      <c r="N188" s="93"/>
      <c r="O188" s="94"/>
      <c r="P188" s="94"/>
      <c r="Q188" s="98"/>
      <c r="R188" s="99"/>
    </row>
    <row r="189" spans="1:18" ht="15.75" customHeight="1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9"/>
      <c r="O189" s="26"/>
      <c r="P189" s="26"/>
      <c r="Q189" s="26"/>
      <c r="R189" s="26"/>
    </row>
    <row r="190" spans="1:18" ht="15.75" customHeight="1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9"/>
      <c r="O190" s="26"/>
      <c r="P190" s="26"/>
      <c r="Q190" s="26"/>
      <c r="R190" s="26"/>
    </row>
    <row r="191" spans="1:18" ht="15.75" customHeight="1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9"/>
      <c r="O191" s="26"/>
      <c r="P191" s="26"/>
      <c r="Q191" s="26"/>
      <c r="R191" s="26"/>
    </row>
    <row r="192" spans="1:18" ht="15.75" customHeight="1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9"/>
      <c r="O192" s="26"/>
      <c r="P192" s="26"/>
      <c r="Q192" s="26"/>
      <c r="R192" s="26"/>
    </row>
    <row r="193" spans="1:18" ht="15.75" customHeight="1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9"/>
      <c r="O193" s="26"/>
      <c r="P193" s="26"/>
      <c r="Q193" s="26"/>
      <c r="R193" s="26"/>
    </row>
    <row r="194" spans="1:18" ht="15.75" customHeight="1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9"/>
      <c r="O194" s="26"/>
      <c r="P194" s="26"/>
      <c r="Q194" s="26"/>
      <c r="R194" s="26"/>
    </row>
    <row r="195" spans="1:18" ht="15.75" customHeight="1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9"/>
      <c r="O195" s="26"/>
      <c r="P195" s="26"/>
      <c r="Q195" s="26"/>
      <c r="R195" s="26"/>
    </row>
    <row r="196" spans="1:18" ht="15.75" customHeight="1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9"/>
      <c r="O196" s="26"/>
      <c r="P196" s="26"/>
      <c r="Q196" s="26"/>
      <c r="R196" s="26"/>
    </row>
    <row r="197" spans="1:18" ht="15.75" customHeight="1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9"/>
      <c r="O197" s="26"/>
      <c r="P197" s="26"/>
      <c r="Q197" s="26"/>
      <c r="R197" s="26"/>
    </row>
    <row r="198" spans="1:18" ht="15.75" customHeight="1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9"/>
      <c r="O198" s="26"/>
      <c r="P198" s="26"/>
      <c r="Q198" s="26"/>
      <c r="R198" s="26"/>
    </row>
    <row r="199" spans="1:18" ht="15.75" customHeight="1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9"/>
      <c r="O199" s="26"/>
      <c r="P199" s="26"/>
      <c r="Q199" s="26"/>
      <c r="R199" s="26"/>
    </row>
    <row r="200" spans="1:18" ht="15.75" customHeight="1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9"/>
      <c r="O200" s="26"/>
      <c r="P200" s="26"/>
      <c r="Q200" s="26"/>
      <c r="R200" s="26"/>
    </row>
    <row r="201" spans="1:18" ht="15.75" customHeight="1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9"/>
      <c r="O201" s="26"/>
      <c r="P201" s="26"/>
      <c r="Q201" s="26"/>
      <c r="R201" s="26"/>
    </row>
    <row r="202" spans="1:18" ht="15.75" customHeight="1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9"/>
      <c r="O202" s="26"/>
      <c r="P202" s="26"/>
      <c r="Q202" s="26"/>
      <c r="R202" s="26"/>
    </row>
    <row r="203" spans="1:18" ht="15.75" customHeight="1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9"/>
      <c r="O203" s="26"/>
      <c r="P203" s="26"/>
      <c r="Q203" s="26"/>
      <c r="R203" s="26"/>
    </row>
    <row r="204" spans="1:18" ht="15.75" customHeight="1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9"/>
      <c r="O204" s="26"/>
      <c r="P204" s="26"/>
      <c r="Q204" s="26"/>
      <c r="R204" s="26"/>
    </row>
    <row r="205" spans="1:18" ht="15.75" customHeight="1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9"/>
      <c r="O205" s="26"/>
      <c r="P205" s="26"/>
      <c r="Q205" s="26"/>
      <c r="R205" s="26"/>
    </row>
    <row r="206" spans="1:18" ht="15.75" customHeight="1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9"/>
      <c r="O206" s="26"/>
      <c r="P206" s="26"/>
      <c r="Q206" s="26"/>
      <c r="R206" s="26"/>
    </row>
    <row r="207" spans="1:18" ht="15.75" customHeight="1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9"/>
      <c r="O207" s="26"/>
      <c r="P207" s="26"/>
      <c r="Q207" s="26"/>
      <c r="R207" s="26"/>
    </row>
    <row r="208" spans="1:18" ht="15.75" customHeight="1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9"/>
      <c r="O208" s="26"/>
      <c r="P208" s="26"/>
      <c r="Q208" s="26"/>
      <c r="R208" s="26"/>
    </row>
    <row r="209" spans="1:18" ht="15.75" customHeight="1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9"/>
      <c r="O209" s="26"/>
      <c r="P209" s="26"/>
      <c r="Q209" s="26"/>
      <c r="R209" s="26"/>
    </row>
    <row r="210" spans="1:18" ht="15.75" customHeight="1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9"/>
      <c r="O210" s="26"/>
      <c r="P210" s="26"/>
      <c r="Q210" s="26"/>
      <c r="R210" s="26"/>
    </row>
    <row r="211" spans="1:18" ht="15.75" customHeight="1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9"/>
      <c r="O211" s="26"/>
      <c r="P211" s="26"/>
      <c r="Q211" s="26"/>
      <c r="R211" s="26"/>
    </row>
    <row r="212" spans="1:18" ht="15.75" customHeight="1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9"/>
      <c r="O212" s="26"/>
      <c r="P212" s="26"/>
      <c r="Q212" s="26"/>
      <c r="R212" s="26"/>
    </row>
    <row r="213" spans="1:18" ht="15.75" customHeight="1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9"/>
      <c r="O213" s="26"/>
      <c r="P213" s="26"/>
      <c r="Q213" s="26"/>
      <c r="R213" s="26"/>
    </row>
    <row r="214" spans="1:18" ht="15.75" customHeight="1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9"/>
      <c r="O214" s="26"/>
      <c r="P214" s="26"/>
      <c r="Q214" s="26"/>
      <c r="R214" s="26"/>
    </row>
    <row r="215" spans="1:18" ht="15.75" customHeight="1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9"/>
      <c r="O215" s="26"/>
      <c r="P215" s="26"/>
      <c r="Q215" s="26"/>
      <c r="R215" s="26"/>
    </row>
    <row r="216" spans="1:18" ht="15.75" customHeight="1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9"/>
      <c r="O216" s="26"/>
      <c r="P216" s="26"/>
      <c r="Q216" s="26"/>
      <c r="R216" s="26"/>
    </row>
    <row r="217" spans="1:18" ht="15.75" customHeight="1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9"/>
      <c r="O217" s="26"/>
      <c r="P217" s="26"/>
      <c r="Q217" s="26"/>
      <c r="R217" s="26"/>
    </row>
    <row r="218" spans="1:18" ht="15.75" customHeight="1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9"/>
      <c r="O218" s="26"/>
      <c r="P218" s="26"/>
      <c r="Q218" s="26"/>
      <c r="R218" s="26"/>
    </row>
    <row r="219" spans="1:18" ht="15.75" customHeight="1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9"/>
      <c r="O219" s="26"/>
      <c r="P219" s="26"/>
      <c r="Q219" s="26"/>
      <c r="R219" s="26"/>
    </row>
    <row r="220" spans="1:18" ht="15.75" customHeight="1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9"/>
      <c r="O220" s="26"/>
      <c r="P220" s="26"/>
      <c r="Q220" s="26"/>
      <c r="R220" s="26"/>
    </row>
    <row r="221" spans="1:18" ht="15.75" customHeight="1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9"/>
      <c r="O221" s="26"/>
      <c r="P221" s="26"/>
      <c r="Q221" s="26"/>
      <c r="R221" s="26"/>
    </row>
    <row r="222" spans="1:18" ht="15.75" customHeight="1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9"/>
      <c r="O222" s="26"/>
      <c r="P222" s="26"/>
      <c r="Q222" s="26"/>
      <c r="R222" s="26"/>
    </row>
    <row r="223" spans="1:18" ht="15.75" customHeight="1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9"/>
      <c r="O223" s="26"/>
      <c r="P223" s="26"/>
      <c r="Q223" s="26"/>
      <c r="R223" s="26"/>
    </row>
    <row r="224" spans="1:18" ht="15.75" customHeight="1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9"/>
      <c r="O224" s="26"/>
      <c r="P224" s="26"/>
      <c r="Q224" s="26"/>
      <c r="R224" s="26"/>
    </row>
    <row r="225" spans="1:18" ht="15.75" customHeight="1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9"/>
      <c r="O225" s="26"/>
      <c r="P225" s="26"/>
      <c r="Q225" s="26"/>
      <c r="R225" s="26"/>
    </row>
    <row r="226" spans="1:18" ht="15.75" customHeight="1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9"/>
      <c r="O226" s="26"/>
      <c r="P226" s="26"/>
      <c r="Q226" s="26"/>
      <c r="R226" s="26"/>
    </row>
    <row r="227" spans="1:18" ht="15.75" customHeight="1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9"/>
      <c r="O227" s="26"/>
      <c r="P227" s="26"/>
      <c r="Q227" s="26"/>
      <c r="R227" s="26"/>
    </row>
    <row r="228" spans="1:18" ht="15.75" customHeight="1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9"/>
      <c r="O228" s="26"/>
      <c r="P228" s="26"/>
      <c r="Q228" s="26"/>
      <c r="R228" s="26"/>
    </row>
    <row r="229" spans="1:18" ht="15.75" customHeight="1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9"/>
      <c r="O229" s="26"/>
      <c r="P229" s="26"/>
      <c r="Q229" s="26"/>
      <c r="R229" s="26"/>
    </row>
    <row r="230" spans="1:18" ht="15.75" customHeight="1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9"/>
      <c r="O230" s="26"/>
      <c r="P230" s="26"/>
      <c r="Q230" s="26"/>
      <c r="R230" s="26"/>
    </row>
    <row r="231" spans="1:18" ht="15.75" customHeight="1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9"/>
      <c r="O231" s="26"/>
      <c r="P231" s="26"/>
      <c r="Q231" s="26"/>
      <c r="R231" s="26"/>
    </row>
    <row r="232" spans="1:18" ht="15.75" customHeight="1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9"/>
      <c r="O232" s="26"/>
      <c r="P232" s="26"/>
      <c r="Q232" s="26"/>
      <c r="R232" s="26"/>
    </row>
    <row r="233" spans="1:18" ht="15.75" customHeight="1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9"/>
      <c r="O233" s="26"/>
      <c r="P233" s="26"/>
      <c r="Q233" s="26"/>
      <c r="R233" s="26"/>
    </row>
    <row r="234" spans="1:18" ht="15.75" customHeight="1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9"/>
      <c r="O234" s="26"/>
      <c r="P234" s="26"/>
      <c r="Q234" s="26"/>
      <c r="R234" s="26"/>
    </row>
    <row r="235" spans="1:18" ht="15.75" customHeight="1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9"/>
      <c r="O235" s="26"/>
      <c r="P235" s="26"/>
      <c r="Q235" s="26"/>
      <c r="R235" s="26"/>
    </row>
    <row r="236" spans="1:18" ht="15.75" customHeight="1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9"/>
      <c r="O236" s="26"/>
      <c r="P236" s="26"/>
      <c r="Q236" s="26"/>
      <c r="R236" s="26"/>
    </row>
    <row r="237" spans="1:18" ht="15.75" customHeight="1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9"/>
      <c r="O237" s="26"/>
      <c r="P237" s="26"/>
      <c r="Q237" s="26"/>
      <c r="R237" s="26"/>
    </row>
    <row r="238" spans="1:18" ht="15.75" customHeight="1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9"/>
      <c r="O238" s="26"/>
      <c r="P238" s="26"/>
      <c r="Q238" s="26"/>
      <c r="R238" s="26"/>
    </row>
    <row r="239" spans="1:18" ht="15.75" customHeight="1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9"/>
      <c r="O239" s="26"/>
      <c r="P239" s="26"/>
      <c r="Q239" s="26"/>
      <c r="R239" s="26"/>
    </row>
    <row r="240" spans="1:18" ht="15.75" customHeight="1">
      <c r="A240" s="26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9"/>
      <c r="O240" s="26"/>
      <c r="P240" s="26"/>
      <c r="Q240" s="26"/>
      <c r="R240" s="26"/>
    </row>
    <row r="241" spans="1:18" ht="15.75" customHeight="1">
      <c r="A241" s="26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9"/>
      <c r="O241" s="26"/>
      <c r="P241" s="26"/>
      <c r="Q241" s="26"/>
      <c r="R241" s="26"/>
    </row>
    <row r="242" spans="1:18" ht="15.75" customHeight="1">
      <c r="A242" s="26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9"/>
      <c r="O242" s="26"/>
      <c r="P242" s="26"/>
      <c r="Q242" s="26"/>
      <c r="R242" s="26"/>
    </row>
    <row r="243" spans="1:18" ht="15.75" customHeight="1">
      <c r="A243" s="26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9"/>
      <c r="O243" s="26"/>
      <c r="P243" s="26"/>
      <c r="Q243" s="26"/>
      <c r="R243" s="26"/>
    </row>
    <row r="244" spans="1:18" ht="15.75" customHeight="1">
      <c r="A244" s="26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9"/>
      <c r="O244" s="26"/>
      <c r="P244" s="26"/>
      <c r="Q244" s="26"/>
      <c r="R244" s="26"/>
    </row>
    <row r="245" spans="1:18" ht="15.75" customHeight="1">
      <c r="A245" s="26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9"/>
      <c r="O245" s="26"/>
      <c r="P245" s="26"/>
      <c r="Q245" s="26"/>
      <c r="R245" s="26"/>
    </row>
    <row r="246" spans="1:18" ht="15.75" customHeight="1">
      <c r="A246" s="26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9"/>
      <c r="O246" s="26"/>
      <c r="P246" s="26"/>
      <c r="Q246" s="26"/>
      <c r="R246" s="26"/>
    </row>
    <row r="247" spans="1:18" ht="15.75" customHeight="1">
      <c r="A247" s="26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9"/>
      <c r="O247" s="26"/>
      <c r="P247" s="26"/>
      <c r="Q247" s="26"/>
      <c r="R247" s="26"/>
    </row>
    <row r="248" spans="1:18" ht="15.75" customHeight="1">
      <c r="A248" s="26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9"/>
      <c r="O248" s="26"/>
      <c r="P248" s="26"/>
      <c r="Q248" s="26"/>
      <c r="R248" s="26"/>
    </row>
    <row r="249" spans="1:18" ht="15.75" customHeight="1">
      <c r="A249" s="26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9"/>
      <c r="O249" s="26"/>
      <c r="P249" s="26"/>
      <c r="Q249" s="26"/>
      <c r="R249" s="26"/>
    </row>
    <row r="250" spans="1:18" ht="15.75" customHeight="1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9"/>
      <c r="O250" s="26"/>
      <c r="P250" s="26"/>
      <c r="Q250" s="26"/>
      <c r="R250" s="26"/>
    </row>
    <row r="251" spans="1:18" ht="15.75" customHeight="1">
      <c r="A251" s="26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9"/>
      <c r="O251" s="26"/>
      <c r="P251" s="26"/>
      <c r="Q251" s="26"/>
      <c r="R251" s="26"/>
    </row>
    <row r="252" spans="1:18" ht="15.75" customHeight="1">
      <c r="A252" s="26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9"/>
      <c r="O252" s="26"/>
      <c r="P252" s="26"/>
      <c r="Q252" s="26"/>
      <c r="R252" s="26"/>
    </row>
    <row r="253" spans="1:18" ht="15.75" customHeight="1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9"/>
      <c r="O253" s="26"/>
      <c r="P253" s="26"/>
      <c r="Q253" s="26"/>
      <c r="R253" s="26"/>
    </row>
    <row r="254" spans="1:18" ht="15.75" customHeight="1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9"/>
      <c r="O254" s="26"/>
      <c r="P254" s="26"/>
      <c r="Q254" s="26"/>
      <c r="R254" s="26"/>
    </row>
    <row r="255" spans="1:18" ht="15.75" customHeight="1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9"/>
      <c r="O255" s="26"/>
      <c r="P255" s="26"/>
      <c r="Q255" s="26"/>
      <c r="R255" s="26"/>
    </row>
    <row r="256" spans="1:18" ht="15.75" customHeight="1">
      <c r="A256" s="26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9"/>
      <c r="O256" s="26"/>
      <c r="P256" s="26"/>
      <c r="Q256" s="26"/>
      <c r="R256" s="26"/>
    </row>
    <row r="257" spans="1:18" ht="15.75" customHeight="1">
      <c r="A257" s="26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9"/>
      <c r="O257" s="26"/>
      <c r="P257" s="26"/>
      <c r="Q257" s="26"/>
      <c r="R257" s="26"/>
    </row>
    <row r="258" spans="1:18" ht="15.75" customHeight="1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9"/>
      <c r="O258" s="26"/>
      <c r="P258" s="26"/>
      <c r="Q258" s="26"/>
      <c r="R258" s="26"/>
    </row>
    <row r="259" spans="1:18" ht="15.75" customHeight="1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9"/>
      <c r="O259" s="26"/>
      <c r="P259" s="26"/>
      <c r="Q259" s="26"/>
      <c r="R259" s="26"/>
    </row>
    <row r="260" spans="1:18" ht="15.75" customHeight="1">
      <c r="A260" s="26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9"/>
      <c r="O260" s="26"/>
      <c r="P260" s="26"/>
      <c r="Q260" s="26"/>
      <c r="R260" s="26"/>
    </row>
    <row r="261" spans="1:18" ht="15.75" customHeight="1">
      <c r="A261" s="26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9"/>
      <c r="O261" s="26"/>
      <c r="P261" s="26"/>
      <c r="Q261" s="26"/>
      <c r="R261" s="26"/>
    </row>
    <row r="262" spans="1:18" ht="15.75" customHeight="1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9"/>
      <c r="O262" s="26"/>
      <c r="P262" s="26"/>
      <c r="Q262" s="26"/>
      <c r="R262" s="26"/>
    </row>
    <row r="263" spans="1:18" ht="15.75" customHeight="1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9"/>
      <c r="O263" s="26"/>
      <c r="P263" s="26"/>
      <c r="Q263" s="26"/>
      <c r="R263" s="26"/>
    </row>
    <row r="264" spans="1:18" ht="15.75" customHeight="1">
      <c r="A264" s="26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9"/>
      <c r="O264" s="26"/>
      <c r="P264" s="26"/>
      <c r="Q264" s="26"/>
      <c r="R264" s="26"/>
    </row>
    <row r="265" spans="1:18" ht="15.75" customHeight="1">
      <c r="A265" s="26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9"/>
      <c r="O265" s="26"/>
      <c r="P265" s="26"/>
      <c r="Q265" s="26"/>
      <c r="R265" s="26"/>
    </row>
    <row r="266" spans="1:18" ht="15.75" customHeight="1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9"/>
      <c r="O266" s="26"/>
      <c r="P266" s="26"/>
      <c r="Q266" s="26"/>
      <c r="R266" s="26"/>
    </row>
    <row r="267" spans="1:18" ht="15.75" customHeight="1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9"/>
      <c r="O267" s="26"/>
      <c r="P267" s="26"/>
      <c r="Q267" s="26"/>
      <c r="R267" s="26"/>
    </row>
    <row r="268" spans="1:18" ht="15.75" customHeight="1">
      <c r="A268" s="26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9"/>
      <c r="O268" s="26"/>
      <c r="P268" s="26"/>
      <c r="Q268" s="26"/>
      <c r="R268" s="26"/>
    </row>
    <row r="269" spans="1:18" ht="15.75" customHeight="1">
      <c r="A269" s="26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9"/>
      <c r="O269" s="26"/>
      <c r="P269" s="26"/>
      <c r="Q269" s="26"/>
      <c r="R269" s="26"/>
    </row>
    <row r="270" spans="1:18" ht="15.75" customHeight="1">
      <c r="A270" s="26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9"/>
      <c r="O270" s="26"/>
      <c r="P270" s="26"/>
      <c r="Q270" s="26"/>
      <c r="R270" s="26"/>
    </row>
    <row r="271" spans="1:18" ht="15.75" customHeight="1">
      <c r="A271" s="26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9"/>
      <c r="O271" s="26"/>
      <c r="P271" s="26"/>
      <c r="Q271" s="26"/>
      <c r="R271" s="26"/>
    </row>
    <row r="272" spans="1:18" ht="15.75" customHeight="1">
      <c r="A272" s="26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9"/>
      <c r="O272" s="26"/>
      <c r="P272" s="26"/>
      <c r="Q272" s="26"/>
      <c r="R272" s="26"/>
    </row>
    <row r="273" spans="1:18" ht="15.75" customHeight="1">
      <c r="A273" s="26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9"/>
      <c r="O273" s="26"/>
      <c r="P273" s="26"/>
      <c r="Q273" s="26"/>
      <c r="R273" s="26"/>
    </row>
    <row r="274" spans="1:18" ht="15.75" customHeight="1">
      <c r="A274" s="26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9"/>
      <c r="O274" s="26"/>
      <c r="P274" s="26"/>
      <c r="Q274" s="26"/>
      <c r="R274" s="26"/>
    </row>
    <row r="275" spans="1:18" ht="15.75" customHeight="1">
      <c r="A275" s="26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9"/>
      <c r="O275" s="26"/>
      <c r="P275" s="26"/>
      <c r="Q275" s="26"/>
      <c r="R275" s="26"/>
    </row>
    <row r="276" spans="1:18" ht="15.75" customHeight="1">
      <c r="A276" s="26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9"/>
      <c r="O276" s="26"/>
      <c r="P276" s="26"/>
      <c r="Q276" s="26"/>
      <c r="R276" s="26"/>
    </row>
    <row r="277" spans="1:18" ht="15.75" customHeight="1">
      <c r="A277" s="26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9"/>
      <c r="O277" s="26"/>
      <c r="P277" s="26"/>
      <c r="Q277" s="26"/>
      <c r="R277" s="26"/>
    </row>
    <row r="278" spans="1:18" ht="15.75" customHeight="1">
      <c r="A278" s="26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9"/>
      <c r="O278" s="26"/>
      <c r="P278" s="26"/>
      <c r="Q278" s="26"/>
      <c r="R278" s="26"/>
    </row>
    <row r="279" spans="1:18" ht="15.75" customHeight="1">
      <c r="A279" s="26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9"/>
      <c r="O279" s="26"/>
      <c r="P279" s="26"/>
      <c r="Q279" s="26"/>
      <c r="R279" s="26"/>
    </row>
    <row r="280" spans="1:18" ht="15.75" customHeight="1">
      <c r="A280" s="26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9"/>
      <c r="O280" s="26"/>
      <c r="P280" s="26"/>
      <c r="Q280" s="26"/>
      <c r="R280" s="26"/>
    </row>
    <row r="281" spans="1:18" ht="15.75" customHeight="1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9"/>
      <c r="O281" s="26"/>
      <c r="P281" s="26"/>
      <c r="Q281" s="26"/>
      <c r="R281" s="26"/>
    </row>
    <row r="282" spans="1:18" ht="15.75" customHeight="1">
      <c r="A282" s="26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9"/>
      <c r="O282" s="26"/>
      <c r="P282" s="26"/>
      <c r="Q282" s="26"/>
      <c r="R282" s="26"/>
    </row>
    <row r="283" spans="1:18" ht="15.75" customHeight="1">
      <c r="A283" s="26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9"/>
      <c r="O283" s="26"/>
      <c r="P283" s="26"/>
      <c r="Q283" s="26"/>
      <c r="R283" s="26"/>
    </row>
    <row r="284" spans="1:18" ht="15.75" customHeight="1">
      <c r="A284" s="26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9"/>
      <c r="O284" s="26"/>
      <c r="P284" s="26"/>
      <c r="Q284" s="26"/>
      <c r="R284" s="26"/>
    </row>
    <row r="285" spans="1:18" ht="15.75" customHeight="1">
      <c r="A285" s="26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9"/>
      <c r="O285" s="26"/>
      <c r="P285" s="26"/>
      <c r="Q285" s="26"/>
      <c r="R285" s="26"/>
    </row>
    <row r="286" spans="1:18" ht="15.75" customHeight="1">
      <c r="A286" s="26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9"/>
      <c r="O286" s="26"/>
      <c r="P286" s="26"/>
      <c r="Q286" s="26"/>
      <c r="R286" s="26"/>
    </row>
    <row r="287" spans="1:18" ht="15.75" customHeight="1">
      <c r="A287" s="26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9"/>
      <c r="O287" s="26"/>
      <c r="P287" s="26"/>
      <c r="Q287" s="26"/>
      <c r="R287" s="26"/>
    </row>
    <row r="288" spans="1:18" ht="15.75" customHeight="1">
      <c r="A288" s="26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9"/>
      <c r="O288" s="26"/>
      <c r="P288" s="26"/>
      <c r="Q288" s="26"/>
      <c r="R288" s="26"/>
    </row>
    <row r="289" spans="1:18" ht="15.75" customHeight="1">
      <c r="A289" s="26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9"/>
      <c r="O289" s="26"/>
      <c r="P289" s="26"/>
      <c r="Q289" s="26"/>
      <c r="R289" s="26"/>
    </row>
    <row r="290" spans="1:18" ht="15.75" customHeight="1">
      <c r="A290" s="26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9"/>
      <c r="O290" s="26"/>
      <c r="P290" s="26"/>
      <c r="Q290" s="26"/>
      <c r="R290" s="26"/>
    </row>
    <row r="291" spans="1:18" ht="15.75" customHeight="1">
      <c r="A291" s="26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9"/>
      <c r="O291" s="26"/>
      <c r="P291" s="26"/>
      <c r="Q291" s="26"/>
      <c r="R291" s="26"/>
    </row>
    <row r="292" spans="1:18" ht="15.75" customHeight="1">
      <c r="A292" s="26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9"/>
      <c r="O292" s="26"/>
      <c r="P292" s="26"/>
      <c r="Q292" s="26"/>
      <c r="R292" s="26"/>
    </row>
    <row r="293" spans="1:18" ht="15.75" customHeight="1">
      <c r="A293" s="26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9"/>
      <c r="O293" s="26"/>
      <c r="P293" s="26"/>
      <c r="Q293" s="26"/>
      <c r="R293" s="26"/>
    </row>
    <row r="294" spans="1:18" ht="15.75" customHeight="1">
      <c r="A294" s="26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9"/>
      <c r="O294" s="26"/>
      <c r="P294" s="26"/>
      <c r="Q294" s="26"/>
      <c r="R294" s="26"/>
    </row>
    <row r="295" spans="1:18" ht="15.75" customHeight="1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9"/>
      <c r="O295" s="26"/>
      <c r="P295" s="26"/>
      <c r="Q295" s="26"/>
      <c r="R295" s="26"/>
    </row>
    <row r="296" spans="1:18" ht="15.75" customHeight="1">
      <c r="A296" s="26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9"/>
      <c r="O296" s="26"/>
      <c r="P296" s="26"/>
      <c r="Q296" s="26"/>
      <c r="R296" s="26"/>
    </row>
    <row r="297" spans="1:18" ht="15.75" customHeight="1">
      <c r="A297" s="26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9"/>
      <c r="O297" s="26"/>
      <c r="P297" s="26"/>
      <c r="Q297" s="26"/>
      <c r="R297" s="26"/>
    </row>
    <row r="298" spans="1:18" ht="15.75" customHeight="1">
      <c r="A298" s="26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9"/>
      <c r="O298" s="26"/>
      <c r="P298" s="26"/>
      <c r="Q298" s="26"/>
      <c r="R298" s="26"/>
    </row>
    <row r="299" spans="1:18" ht="15.75" customHeight="1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9"/>
      <c r="O299" s="26"/>
      <c r="P299" s="26"/>
      <c r="Q299" s="26"/>
      <c r="R299" s="26"/>
    </row>
    <row r="300" spans="1:18" ht="15.75" customHeight="1">
      <c r="A300" s="26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9"/>
      <c r="O300" s="26"/>
      <c r="P300" s="26"/>
      <c r="Q300" s="26"/>
      <c r="R300" s="26"/>
    </row>
    <row r="301" spans="1:18" ht="15.75" customHeight="1">
      <c r="A301" s="26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9"/>
      <c r="O301" s="26"/>
      <c r="P301" s="26"/>
      <c r="Q301" s="26"/>
      <c r="R301" s="26"/>
    </row>
    <row r="302" spans="1:18" ht="15.75" customHeight="1">
      <c r="A302" s="26"/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9"/>
      <c r="O302" s="26"/>
      <c r="P302" s="26"/>
      <c r="Q302" s="26"/>
      <c r="R302" s="26"/>
    </row>
    <row r="303" spans="1:18" ht="15.75" customHeight="1">
      <c r="A303" s="26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9"/>
      <c r="O303" s="26"/>
      <c r="P303" s="26"/>
      <c r="Q303" s="26"/>
      <c r="R303" s="26"/>
    </row>
    <row r="304" spans="1:18" ht="15.75" customHeight="1">
      <c r="A304" s="26"/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9"/>
      <c r="O304" s="26"/>
      <c r="P304" s="26"/>
      <c r="Q304" s="26"/>
      <c r="R304" s="26"/>
    </row>
    <row r="305" spans="1:18" ht="15.75" customHeight="1">
      <c r="A305" s="26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9"/>
      <c r="O305" s="26"/>
      <c r="P305" s="26"/>
      <c r="Q305" s="26"/>
      <c r="R305" s="26"/>
    </row>
    <row r="306" spans="1:18" ht="15.75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</row>
    <row r="307" spans="1:18" ht="15.75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</row>
    <row r="308" spans="1:18" ht="15.75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</row>
    <row r="309" spans="1:18" ht="15.75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</row>
    <row r="310" spans="1:18" ht="15.75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1:18" ht="15.75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1:18" ht="15.75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</row>
    <row r="313" spans="1:18" ht="15.75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</row>
    <row r="314" spans="1:18" ht="15.75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</row>
    <row r="315" spans="1:18" ht="15.75" customHeight="1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</row>
    <row r="316" spans="1:18" ht="15.75" customHeight="1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</row>
    <row r="317" spans="1:18" ht="15.75" customHeight="1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</row>
    <row r="318" spans="1:18" ht="15.75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</row>
    <row r="319" spans="1:18" ht="15.75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</row>
    <row r="320" spans="1:18" ht="15.75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</row>
    <row r="321" spans="1:18" ht="15.75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</row>
    <row r="322" spans="1:18" ht="15.75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</row>
    <row r="323" spans="1:18" ht="15.75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</row>
    <row r="324" spans="1:18" ht="15.75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</row>
    <row r="325" spans="1:18" ht="15.75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</row>
    <row r="326" spans="1:18" ht="15.75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</row>
    <row r="327" spans="1:18" ht="15.75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</row>
    <row r="328" spans="1:18" ht="15.75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</row>
    <row r="329" spans="1:18" ht="15.75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</row>
    <row r="330" spans="1:18" ht="15.75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</row>
    <row r="331" spans="1:18" ht="15.75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</row>
    <row r="332" spans="1:18" ht="15.75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</row>
    <row r="333" spans="1:18" ht="15.75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</row>
    <row r="334" spans="1:18" ht="15.75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</row>
    <row r="335" spans="1:18" ht="15.75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</row>
    <row r="336" spans="1:18" ht="15.75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</row>
    <row r="337" spans="1:18" ht="15.75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</row>
    <row r="338" spans="1:18" ht="15.75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</row>
    <row r="339" spans="1:18" ht="15.75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</row>
    <row r="340" spans="1:18" ht="15.75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</row>
    <row r="341" spans="1:18" ht="15.75" customHeight="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1:18" ht="15.75" customHeight="1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1:18" ht="15.75" customHeight="1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</row>
    <row r="344" spans="1:18" ht="15.75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</row>
    <row r="345" spans="1:18" ht="15.75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</row>
    <row r="346" spans="1:18" ht="15.75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</row>
    <row r="347" spans="1:18" ht="15.75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</row>
    <row r="348" spans="1:18" ht="15.75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</row>
    <row r="349" spans="1:18" ht="15.75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</row>
    <row r="350" spans="1:18" ht="15.75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</row>
    <row r="351" spans="1:18" ht="15.75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</row>
    <row r="352" spans="1:18" ht="15.75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</row>
    <row r="353" spans="1:18" ht="15.75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</row>
    <row r="354" spans="1:18" ht="15.75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</row>
    <row r="355" spans="1:18" ht="15.75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</row>
    <row r="356" spans="1:18" ht="15.75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</row>
    <row r="357" spans="1:18" ht="15.75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</row>
    <row r="358" spans="1:18" ht="15.75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</row>
    <row r="359" spans="1:18" ht="15.75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</row>
    <row r="360" spans="1:18" ht="15.75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</row>
    <row r="361" spans="1:18" ht="15.75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</row>
    <row r="362" spans="1:18" ht="15.75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</row>
    <row r="363" spans="1:18" ht="15.75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</row>
    <row r="364" spans="1:18" ht="15.75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</row>
    <row r="365" spans="1:18" ht="15.75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</row>
    <row r="366" spans="1:18" ht="15.75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</row>
    <row r="367" spans="1:18" ht="15.75" customHeight="1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</row>
    <row r="368" spans="1:18" ht="15.75" customHeight="1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</row>
    <row r="369" spans="1:18" ht="15.75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</row>
    <row r="370" spans="1:18" ht="15.75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</row>
    <row r="371" spans="1:18" ht="15.75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</row>
    <row r="372" spans="1:18" ht="15.75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1:18" ht="15.75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1:18" ht="15.75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</row>
    <row r="375" spans="1:18" ht="15.75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</row>
    <row r="376" spans="1:18" ht="15.75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</row>
    <row r="377" spans="1:18" ht="15.75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</row>
    <row r="378" spans="1:18" ht="15.75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</row>
    <row r="379" spans="1:18" ht="15.75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</row>
    <row r="380" spans="1:18" ht="15.75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</row>
    <row r="381" spans="1:18" ht="15.75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</row>
    <row r="382" spans="1:18" ht="15.75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</row>
    <row r="383" spans="1:18" ht="15.75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</row>
    <row r="384" spans="1:18" ht="15.75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</row>
    <row r="385" spans="1:18" ht="15.75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</row>
    <row r="386" spans="1:18" ht="15.75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</row>
    <row r="387" spans="1:18" ht="15.75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</row>
    <row r="388" spans="1:18" ht="15.75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</row>
    <row r="389" spans="1:18" ht="15.75" customHeight="1"/>
    <row r="390" spans="1:18" ht="15.75" customHeight="1"/>
    <row r="391" spans="1:18" ht="15.75" customHeight="1"/>
    <row r="392" spans="1:18" ht="15.75" customHeight="1"/>
    <row r="393" spans="1:18" ht="15.75" customHeight="1"/>
    <row r="394" spans="1:18" ht="15.75" customHeight="1"/>
    <row r="395" spans="1:18" ht="15.75" customHeight="1"/>
    <row r="396" spans="1:18" ht="15.75" customHeight="1"/>
    <row r="397" spans="1:18" ht="15.75" customHeight="1"/>
    <row r="398" spans="1:18" ht="15.75" customHeight="1"/>
    <row r="399" spans="1:18" ht="15.75" customHeight="1"/>
    <row r="400" spans="1:18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7">
    <mergeCell ref="A1:A2"/>
    <mergeCell ref="B1:G2"/>
    <mergeCell ref="H1:Q1"/>
    <mergeCell ref="H2:Q2"/>
    <mergeCell ref="B3:G3"/>
    <mergeCell ref="H3:Q3"/>
    <mergeCell ref="B4:G5"/>
    <mergeCell ref="B112:F112"/>
    <mergeCell ref="E183:F183"/>
    <mergeCell ref="E184:F184"/>
    <mergeCell ref="A4:A5"/>
    <mergeCell ref="A6:A7"/>
    <mergeCell ref="B6:G7"/>
    <mergeCell ref="B8:G8"/>
    <mergeCell ref="A9:Q9"/>
    <mergeCell ref="P112:Q112"/>
    <mergeCell ref="A113:A114"/>
  </mergeCells>
  <printOptions horizontalCentered="1"/>
  <pageMargins left="0.19685039370078741" right="0.19685039370078741" top="0.25907489038020914" bottom="0.25907489038020914" header="0" footer="0"/>
  <pageSetup paperSize="9"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topLeftCell="A7" workbookViewId="0">
      <selection sqref="A1:I2"/>
    </sheetView>
  </sheetViews>
  <sheetFormatPr defaultColWidth="12.625" defaultRowHeight="15" customHeight="1"/>
  <cols>
    <col min="1" max="1" width="17.5" customWidth="1"/>
    <col min="2" max="2" width="42.125" customWidth="1"/>
    <col min="3" max="3" width="13.375" customWidth="1"/>
    <col min="4" max="4" width="9.375" hidden="1" customWidth="1"/>
    <col min="5" max="5" width="8.5" hidden="1" customWidth="1"/>
    <col min="6" max="9" width="11" customWidth="1"/>
  </cols>
  <sheetData>
    <row r="1" spans="1:9" ht="14.25" customHeight="1">
      <c r="A1" s="208" t="s">
        <v>341</v>
      </c>
      <c r="B1" s="209"/>
      <c r="C1" s="209"/>
      <c r="D1" s="209"/>
      <c r="E1" s="209"/>
      <c r="F1" s="209"/>
      <c r="G1" s="209"/>
      <c r="H1" s="209"/>
      <c r="I1" s="210"/>
    </row>
    <row r="2" spans="1:9" ht="14.25" customHeight="1">
      <c r="A2" s="211"/>
      <c r="B2" s="212"/>
      <c r="C2" s="212"/>
      <c r="D2" s="212"/>
      <c r="E2" s="212"/>
      <c r="F2" s="212"/>
      <c r="G2" s="212"/>
      <c r="H2" s="212"/>
      <c r="I2" s="213"/>
    </row>
    <row r="3" spans="1:9" ht="14.25" customHeight="1">
      <c r="A3" s="100"/>
      <c r="B3" s="101" t="s">
        <v>342</v>
      </c>
      <c r="C3" s="102"/>
      <c r="D3" s="103"/>
      <c r="E3" s="103"/>
      <c r="F3" s="104"/>
      <c r="G3" s="105"/>
      <c r="H3" s="103"/>
      <c r="I3" s="100"/>
    </row>
    <row r="4" spans="1:9" ht="38.25">
      <c r="A4" s="100"/>
      <c r="B4" s="101" t="s">
        <v>343</v>
      </c>
      <c r="C4" s="102"/>
      <c r="D4" s="103"/>
      <c r="E4" s="103"/>
      <c r="F4" s="104" t="s">
        <v>344</v>
      </c>
      <c r="G4" s="105" t="s">
        <v>345</v>
      </c>
      <c r="H4" s="103"/>
      <c r="I4" s="100"/>
    </row>
    <row r="5" spans="1:9" ht="14.25" customHeight="1">
      <c r="A5" s="100"/>
      <c r="B5" s="106" t="s">
        <v>346</v>
      </c>
      <c r="C5" s="102"/>
      <c r="D5" s="103"/>
      <c r="E5" s="103"/>
      <c r="F5" s="104"/>
      <c r="G5" s="102"/>
      <c r="H5" s="103"/>
      <c r="I5" s="100"/>
    </row>
    <row r="6" spans="1:9" ht="38.25">
      <c r="A6" s="100"/>
      <c r="B6" s="107" t="s">
        <v>347</v>
      </c>
      <c r="C6" s="102"/>
      <c r="D6" s="103"/>
      <c r="E6" s="103"/>
      <c r="F6" s="104" t="s">
        <v>11</v>
      </c>
      <c r="G6" s="108" t="s">
        <v>348</v>
      </c>
      <c r="H6" s="103"/>
      <c r="I6" s="100"/>
    </row>
    <row r="7" spans="1:9" ht="14.25" customHeight="1">
      <c r="A7" s="100"/>
      <c r="B7" s="104"/>
      <c r="C7" s="109"/>
      <c r="D7" s="109"/>
      <c r="E7" s="109"/>
      <c r="F7" s="109"/>
      <c r="G7" s="109"/>
      <c r="H7" s="109"/>
      <c r="I7" s="110"/>
    </row>
    <row r="8" spans="1:9" ht="14.25" customHeight="1">
      <c r="A8" s="111" t="s">
        <v>13</v>
      </c>
      <c r="B8" s="112" t="s">
        <v>14</v>
      </c>
      <c r="C8" s="113"/>
      <c r="D8" s="113"/>
      <c r="E8" s="113"/>
      <c r="F8" s="114" t="s">
        <v>349</v>
      </c>
      <c r="G8" s="114" t="s">
        <v>350</v>
      </c>
      <c r="H8" s="114" t="s">
        <v>351</v>
      </c>
      <c r="I8" s="115" t="s">
        <v>352</v>
      </c>
    </row>
    <row r="9" spans="1:9" ht="14.25" customHeight="1">
      <c r="A9" s="116">
        <v>1</v>
      </c>
      <c r="B9" s="117" t="s">
        <v>353</v>
      </c>
      <c r="C9" s="118"/>
      <c r="D9" s="119"/>
      <c r="E9" s="119"/>
      <c r="F9" s="120">
        <v>0.6</v>
      </c>
      <c r="G9" s="121">
        <v>0.12</v>
      </c>
      <c r="H9" s="120"/>
      <c r="I9" s="120">
        <v>0.28000000000000003</v>
      </c>
    </row>
    <row r="10" spans="1:9" ht="14.25" customHeight="1">
      <c r="A10" s="116">
        <v>2</v>
      </c>
      <c r="B10" s="117" t="s">
        <v>354</v>
      </c>
      <c r="C10" s="118"/>
      <c r="D10" s="119"/>
      <c r="E10" s="119"/>
      <c r="F10" s="122">
        <v>0.625</v>
      </c>
      <c r="G10" s="121">
        <v>0.125</v>
      </c>
      <c r="H10" s="121">
        <v>0.125</v>
      </c>
      <c r="I10" s="121">
        <v>0.125</v>
      </c>
    </row>
    <row r="11" spans="1:9" ht="14.25" customHeight="1">
      <c r="A11" s="116">
        <v>3</v>
      </c>
      <c r="B11" s="117" t="s">
        <v>355</v>
      </c>
      <c r="C11" s="118"/>
      <c r="D11" s="119"/>
      <c r="E11" s="119"/>
      <c r="F11" s="120"/>
      <c r="G11" s="121">
        <v>1</v>
      </c>
      <c r="H11" s="120"/>
      <c r="I11" s="120"/>
    </row>
    <row r="12" spans="1:9" ht="14.25" customHeight="1">
      <c r="A12" s="123">
        <v>45661</v>
      </c>
      <c r="B12" s="117" t="s">
        <v>356</v>
      </c>
      <c r="C12" s="118"/>
      <c r="D12" s="119"/>
      <c r="E12" s="119"/>
      <c r="F12" s="120">
        <v>7.0000000000000007E-2</v>
      </c>
      <c r="G12" s="121">
        <v>0.09</v>
      </c>
      <c r="H12" s="121">
        <v>0.84</v>
      </c>
      <c r="I12" s="121"/>
    </row>
    <row r="13" spans="1:9" ht="14.25" customHeight="1">
      <c r="A13" s="123">
        <v>45692</v>
      </c>
      <c r="B13" s="117" t="s">
        <v>357</v>
      </c>
      <c r="C13" s="118"/>
      <c r="D13" s="119"/>
      <c r="E13" s="119"/>
      <c r="F13" s="120">
        <v>0.32</v>
      </c>
      <c r="G13" s="121">
        <v>0.5</v>
      </c>
      <c r="H13" s="121">
        <f>9%+7%+2%</f>
        <v>0.18</v>
      </c>
      <c r="I13" s="121"/>
    </row>
    <row r="14" spans="1:9" ht="14.25" customHeight="1">
      <c r="A14" s="123">
        <v>45720</v>
      </c>
      <c r="B14" s="117" t="s">
        <v>358</v>
      </c>
      <c r="C14" s="118"/>
      <c r="D14" s="119"/>
      <c r="E14" s="119"/>
      <c r="F14" s="120"/>
      <c r="G14" s="121">
        <f>45%</f>
        <v>0.45</v>
      </c>
      <c r="H14" s="121">
        <f>28%+25%</f>
        <v>0.53</v>
      </c>
      <c r="I14" s="121">
        <v>0.02</v>
      </c>
    </row>
    <row r="15" spans="1:9" ht="14.25" customHeight="1">
      <c r="A15" s="116">
        <v>5</v>
      </c>
      <c r="B15" s="117" t="s">
        <v>359</v>
      </c>
      <c r="C15" s="118"/>
      <c r="D15" s="119"/>
      <c r="E15" s="119"/>
      <c r="F15" s="120"/>
      <c r="G15" s="120">
        <v>0.78</v>
      </c>
      <c r="H15" s="120">
        <v>0.22</v>
      </c>
      <c r="I15" s="120"/>
    </row>
    <row r="16" spans="1:9" ht="14.25" customHeight="1">
      <c r="A16" s="116">
        <v>6</v>
      </c>
      <c r="B16" s="117" t="s">
        <v>360</v>
      </c>
      <c r="C16" s="118"/>
      <c r="D16" s="119"/>
      <c r="E16" s="119"/>
      <c r="F16" s="120"/>
      <c r="G16" s="121"/>
      <c r="H16" s="121">
        <v>1</v>
      </c>
      <c r="I16" s="120"/>
    </row>
    <row r="17" spans="1:9" ht="14.25" customHeight="1">
      <c r="A17" s="116">
        <v>7</v>
      </c>
      <c r="B17" s="117" t="s">
        <v>361</v>
      </c>
      <c r="C17" s="118"/>
      <c r="D17" s="119"/>
      <c r="E17" s="119"/>
      <c r="F17" s="120"/>
      <c r="G17" s="120"/>
      <c r="H17" s="121">
        <v>1</v>
      </c>
      <c r="I17" s="120"/>
    </row>
    <row r="18" spans="1:9" ht="14.25" customHeight="1">
      <c r="A18" s="116">
        <v>8</v>
      </c>
      <c r="B18" s="117" t="s">
        <v>362</v>
      </c>
      <c r="C18" s="118"/>
      <c r="D18" s="119"/>
      <c r="E18" s="119"/>
      <c r="F18" s="120">
        <f>21%+2%</f>
        <v>0.22999999999999998</v>
      </c>
      <c r="G18" s="120">
        <f>19%+30%</f>
        <v>0.49</v>
      </c>
      <c r="H18" s="121">
        <v>0.28000000000000003</v>
      </c>
      <c r="I18" s="120"/>
    </row>
    <row r="19" spans="1:9" ht="14.25" customHeight="1">
      <c r="A19" s="116">
        <v>9</v>
      </c>
      <c r="B19" s="117" t="s">
        <v>363</v>
      </c>
      <c r="C19" s="118"/>
      <c r="D19" s="119"/>
      <c r="E19" s="119"/>
      <c r="F19" s="120"/>
      <c r="G19" s="120">
        <v>0.16</v>
      </c>
      <c r="H19" s="120"/>
      <c r="I19" s="121">
        <f>14%+52%+18%</f>
        <v>0.84000000000000008</v>
      </c>
    </row>
    <row r="20" spans="1:9" ht="14.25" customHeight="1">
      <c r="A20" s="116">
        <v>10</v>
      </c>
      <c r="B20" s="117" t="s">
        <v>364</v>
      </c>
      <c r="C20" s="118"/>
      <c r="D20" s="119"/>
      <c r="E20" s="119"/>
      <c r="F20" s="120"/>
      <c r="G20" s="120"/>
      <c r="H20" s="120">
        <v>1</v>
      </c>
      <c r="I20" s="121"/>
    </row>
    <row r="21" spans="1:9" ht="14.25" customHeight="1">
      <c r="A21" s="116">
        <v>11</v>
      </c>
      <c r="B21" s="117" t="s">
        <v>365</v>
      </c>
      <c r="C21" s="118"/>
      <c r="D21" s="119"/>
      <c r="E21" s="119"/>
      <c r="F21" s="120"/>
      <c r="G21" s="120"/>
      <c r="H21" s="120"/>
      <c r="I21" s="120">
        <v>1</v>
      </c>
    </row>
    <row r="22" spans="1:9" ht="14.25" customHeight="1">
      <c r="A22" s="116">
        <v>12</v>
      </c>
      <c r="B22" s="117" t="s">
        <v>266</v>
      </c>
      <c r="C22" s="118"/>
      <c r="D22" s="119"/>
      <c r="E22" s="119"/>
      <c r="F22" s="120"/>
      <c r="G22" s="120"/>
      <c r="H22" s="120">
        <v>1</v>
      </c>
      <c r="I22" s="120"/>
    </row>
    <row r="23" spans="1:9" ht="14.25" customHeight="1">
      <c r="A23" s="116">
        <v>13</v>
      </c>
      <c r="B23" s="117" t="s">
        <v>281</v>
      </c>
      <c r="C23" s="118"/>
      <c r="D23" s="119"/>
      <c r="E23" s="119"/>
      <c r="F23" s="120"/>
      <c r="G23" s="120"/>
      <c r="H23" s="120">
        <v>1</v>
      </c>
      <c r="I23" s="120"/>
    </row>
    <row r="24" spans="1:9" ht="14.25" customHeight="1">
      <c r="A24" s="116">
        <v>14</v>
      </c>
      <c r="B24" s="117" t="s">
        <v>366</v>
      </c>
      <c r="C24" s="118"/>
      <c r="D24" s="119"/>
      <c r="E24" s="119"/>
      <c r="F24" s="120"/>
      <c r="G24" s="120">
        <f>86%</f>
        <v>0.86</v>
      </c>
      <c r="H24" s="120">
        <v>0.12</v>
      </c>
      <c r="I24" s="120">
        <v>0.02</v>
      </c>
    </row>
    <row r="25" spans="1:9" ht="14.25" customHeight="1">
      <c r="A25" s="214" t="s">
        <v>367</v>
      </c>
      <c r="B25" s="198"/>
      <c r="C25" s="124"/>
      <c r="D25" s="125"/>
      <c r="E25" s="126"/>
      <c r="F25" s="127"/>
      <c r="G25" s="127"/>
      <c r="H25" s="127"/>
      <c r="I25" s="127"/>
    </row>
    <row r="26" spans="1:9" ht="14.25" customHeight="1">
      <c r="A26" s="116"/>
      <c r="B26" s="128" t="s">
        <v>368</v>
      </c>
      <c r="C26" s="129"/>
      <c r="D26" s="119"/>
      <c r="E26" s="129"/>
      <c r="F26" s="119"/>
      <c r="G26" s="119"/>
      <c r="H26" s="119"/>
      <c r="I26" s="119"/>
    </row>
    <row r="27" spans="1:9" ht="14.25" customHeight="1">
      <c r="A27" s="116"/>
      <c r="B27" s="128" t="s">
        <v>369</v>
      </c>
      <c r="C27" s="129"/>
      <c r="D27" s="129"/>
      <c r="E27" s="129"/>
      <c r="F27" s="119"/>
      <c r="G27" s="119"/>
      <c r="H27" s="119"/>
      <c r="I27" s="119"/>
    </row>
    <row r="28" spans="1:9" ht="14.25" customHeight="1">
      <c r="A28" s="116"/>
      <c r="B28" s="128" t="s">
        <v>370</v>
      </c>
      <c r="C28" s="129"/>
      <c r="D28" s="129"/>
      <c r="E28" s="129"/>
      <c r="F28" s="130"/>
      <c r="G28" s="130"/>
      <c r="H28" s="130"/>
      <c r="I28" s="130"/>
    </row>
    <row r="29" spans="1:9" ht="14.25" customHeight="1">
      <c r="A29" s="116"/>
      <c r="B29" s="128" t="s">
        <v>371</v>
      </c>
      <c r="C29" s="129"/>
      <c r="D29" s="129"/>
      <c r="E29" s="129"/>
      <c r="F29" s="130"/>
      <c r="G29" s="130"/>
      <c r="H29" s="130"/>
      <c r="I29" s="130"/>
    </row>
    <row r="30" spans="1:9" ht="14.25" customHeight="1">
      <c r="A30" s="131"/>
      <c r="B30" s="132" t="s">
        <v>372</v>
      </c>
      <c r="C30" s="133"/>
      <c r="D30" s="134"/>
      <c r="E30" s="132"/>
      <c r="F30" s="135"/>
      <c r="G30" s="135"/>
      <c r="H30" s="135"/>
      <c r="I30" s="135"/>
    </row>
    <row r="31" spans="1:9" ht="14.25" customHeight="1">
      <c r="A31" s="116"/>
      <c r="B31" s="128" t="s">
        <v>373</v>
      </c>
      <c r="C31" s="118"/>
      <c r="D31" s="215"/>
      <c r="E31" s="198"/>
      <c r="F31" s="137"/>
      <c r="G31" s="137"/>
      <c r="H31" s="137"/>
      <c r="I31" s="137"/>
    </row>
    <row r="32" spans="1:9" ht="14.25" customHeight="1">
      <c r="A32" s="116"/>
      <c r="B32" s="128" t="s">
        <v>344</v>
      </c>
      <c r="C32" s="138"/>
      <c r="D32" s="139"/>
      <c r="E32" s="128"/>
      <c r="F32" s="137"/>
      <c r="G32" s="137"/>
      <c r="H32" s="137"/>
      <c r="I32" s="137"/>
    </row>
    <row r="33" spans="1:9" ht="14.25" customHeight="1">
      <c r="A33" s="140"/>
      <c r="B33" s="141" t="s">
        <v>374</v>
      </c>
      <c r="C33" s="142"/>
      <c r="D33" s="216"/>
      <c r="E33" s="198"/>
      <c r="F33" s="143"/>
      <c r="G33" s="143"/>
      <c r="H33" s="143"/>
      <c r="I33" s="143"/>
    </row>
    <row r="34" spans="1:9" ht="14.25" customHeight="1">
      <c r="A34" s="144"/>
      <c r="B34" s="144" t="s">
        <v>375</v>
      </c>
      <c r="C34" s="136"/>
      <c r="D34" s="145"/>
      <c r="E34" s="117"/>
      <c r="F34" s="119"/>
      <c r="G34" s="119"/>
      <c r="H34" s="119"/>
      <c r="I34" s="119"/>
    </row>
    <row r="35" spans="1:9" ht="14.25" customHeight="1">
      <c r="A35" s="144"/>
      <c r="B35" s="144" t="s">
        <v>376</v>
      </c>
      <c r="C35" s="136"/>
      <c r="D35" s="145"/>
      <c r="E35" s="128"/>
      <c r="F35" s="119"/>
      <c r="G35" s="119"/>
      <c r="H35" s="119"/>
      <c r="I35" s="119"/>
    </row>
    <row r="36" spans="1:9" ht="14.25" customHeight="1">
      <c r="A36" s="146"/>
      <c r="B36" s="146"/>
      <c r="C36" s="146"/>
      <c r="D36" s="146"/>
      <c r="E36" s="146"/>
      <c r="F36" s="146"/>
      <c r="G36" s="146"/>
      <c r="H36" s="146"/>
      <c r="I36" s="146"/>
    </row>
    <row r="37" spans="1:9" ht="14.25" customHeight="1">
      <c r="A37" s="146"/>
      <c r="B37" s="146"/>
      <c r="C37" s="146"/>
      <c r="D37" s="146"/>
      <c r="E37" s="146"/>
      <c r="F37" s="146"/>
      <c r="G37" s="146"/>
      <c r="H37" s="146"/>
      <c r="I37" s="146"/>
    </row>
    <row r="38" spans="1:9" ht="14.25" customHeight="1">
      <c r="A38" s="146"/>
      <c r="B38" s="146"/>
      <c r="C38" s="146"/>
      <c r="D38" s="146"/>
      <c r="E38" s="146"/>
      <c r="F38" s="146"/>
      <c r="G38" s="146"/>
      <c r="H38" s="146"/>
      <c r="I38" s="146"/>
    </row>
    <row r="39" spans="1:9" ht="14.25" customHeight="1">
      <c r="A39" s="146"/>
      <c r="B39" s="146"/>
      <c r="C39" s="146"/>
      <c r="D39" s="146"/>
      <c r="E39" s="146"/>
      <c r="F39" s="146"/>
      <c r="G39" s="146"/>
      <c r="H39" s="146"/>
      <c r="I39" s="146"/>
    </row>
    <row r="40" spans="1:9" ht="14.25" customHeight="1">
      <c r="A40" s="146"/>
      <c r="B40" s="146"/>
      <c r="C40" s="146"/>
      <c r="D40" s="146"/>
      <c r="E40" s="146"/>
      <c r="F40" s="146"/>
      <c r="G40" s="146"/>
      <c r="H40" s="146"/>
      <c r="I40" s="146"/>
    </row>
    <row r="41" spans="1:9" ht="14.25" customHeight="1">
      <c r="A41" s="146"/>
      <c r="B41" s="146"/>
      <c r="C41" s="146"/>
      <c r="D41" s="146"/>
      <c r="E41" s="146"/>
      <c r="F41" s="146"/>
      <c r="G41" s="146"/>
      <c r="H41" s="146"/>
      <c r="I41" s="146"/>
    </row>
    <row r="42" spans="1:9" ht="14.25" customHeight="1">
      <c r="A42" s="146"/>
      <c r="B42" s="146"/>
      <c r="C42" s="146"/>
      <c r="D42" s="146"/>
      <c r="E42" s="146"/>
      <c r="F42" s="146"/>
      <c r="G42" s="146"/>
      <c r="H42" s="146"/>
      <c r="I42" s="146"/>
    </row>
    <row r="43" spans="1:9" ht="14.25" customHeight="1">
      <c r="A43" s="146"/>
      <c r="B43" s="146"/>
      <c r="C43" s="146"/>
      <c r="D43" s="146"/>
      <c r="E43" s="146"/>
      <c r="F43" s="146"/>
      <c r="G43" s="146"/>
      <c r="H43" s="146"/>
      <c r="I43" s="146"/>
    </row>
    <row r="44" spans="1:9" ht="14.25" customHeight="1">
      <c r="A44" s="146"/>
      <c r="B44" s="146"/>
      <c r="C44" s="146"/>
      <c r="D44" s="146"/>
      <c r="E44" s="146"/>
      <c r="F44" s="146"/>
      <c r="G44" s="146"/>
      <c r="H44" s="146"/>
      <c r="I44" s="146"/>
    </row>
    <row r="45" spans="1:9" ht="14.25" customHeight="1">
      <c r="A45" s="146"/>
      <c r="B45" s="146"/>
      <c r="C45" s="146"/>
      <c r="D45" s="146"/>
      <c r="E45" s="146"/>
      <c r="F45" s="146"/>
      <c r="G45" s="146"/>
      <c r="H45" s="146"/>
      <c r="I45" s="146"/>
    </row>
    <row r="46" spans="1:9" ht="14.25" customHeight="1">
      <c r="A46" s="146"/>
      <c r="B46" s="146"/>
      <c r="C46" s="146"/>
      <c r="D46" s="146"/>
      <c r="E46" s="146"/>
      <c r="F46" s="146"/>
      <c r="G46" s="146"/>
      <c r="H46" s="146"/>
      <c r="I46" s="146"/>
    </row>
    <row r="47" spans="1:9" ht="14.25" customHeight="1">
      <c r="A47" s="146"/>
      <c r="B47" s="146"/>
      <c r="C47" s="146"/>
      <c r="D47" s="146"/>
      <c r="E47" s="146"/>
      <c r="F47" s="146"/>
      <c r="G47" s="146"/>
      <c r="H47" s="146"/>
      <c r="I47" s="146"/>
    </row>
    <row r="48" spans="1:9" ht="14.25" customHeight="1">
      <c r="A48" s="146"/>
      <c r="B48" s="146"/>
      <c r="C48" s="146"/>
      <c r="D48" s="146"/>
      <c r="E48" s="146"/>
      <c r="F48" s="146"/>
      <c r="G48" s="146"/>
      <c r="H48" s="146"/>
      <c r="I48" s="146"/>
    </row>
    <row r="49" spans="1:9" ht="14.25" customHeight="1">
      <c r="A49" s="146"/>
      <c r="B49" s="146"/>
      <c r="C49" s="146"/>
      <c r="D49" s="146"/>
      <c r="E49" s="146"/>
      <c r="F49" s="146"/>
      <c r="G49" s="146"/>
      <c r="H49" s="146"/>
      <c r="I49" s="146"/>
    </row>
    <row r="50" spans="1:9" ht="14.25" customHeight="1">
      <c r="A50" s="146"/>
      <c r="B50" s="146"/>
      <c r="C50" s="146"/>
      <c r="D50" s="146"/>
      <c r="E50" s="146"/>
      <c r="F50" s="146"/>
      <c r="G50" s="146"/>
      <c r="H50" s="146"/>
      <c r="I50" s="146"/>
    </row>
    <row r="51" spans="1:9" ht="14.25" customHeight="1">
      <c r="A51" s="146"/>
      <c r="B51" s="146"/>
      <c r="C51" s="146"/>
      <c r="D51" s="146"/>
      <c r="E51" s="146"/>
      <c r="F51" s="146"/>
      <c r="G51" s="146"/>
      <c r="H51" s="146"/>
      <c r="I51" s="146"/>
    </row>
    <row r="52" spans="1:9" ht="14.25" customHeight="1">
      <c r="A52" s="146"/>
      <c r="B52" s="146"/>
      <c r="C52" s="146"/>
      <c r="D52" s="146"/>
      <c r="E52" s="146"/>
      <c r="F52" s="146"/>
      <c r="G52" s="146"/>
      <c r="H52" s="146"/>
      <c r="I52" s="146"/>
    </row>
    <row r="53" spans="1:9" ht="14.25" customHeight="1">
      <c r="A53" s="146"/>
      <c r="B53" s="146"/>
      <c r="C53" s="146"/>
      <c r="D53" s="146"/>
      <c r="E53" s="146"/>
      <c r="F53" s="146"/>
      <c r="G53" s="146"/>
      <c r="H53" s="146"/>
      <c r="I53" s="146"/>
    </row>
    <row r="54" spans="1:9" ht="14.25" customHeight="1">
      <c r="A54" s="146"/>
      <c r="B54" s="146"/>
      <c r="C54" s="146"/>
      <c r="D54" s="146"/>
      <c r="E54" s="146"/>
      <c r="F54" s="146"/>
      <c r="G54" s="146"/>
      <c r="H54" s="146"/>
      <c r="I54" s="146"/>
    </row>
    <row r="55" spans="1:9" ht="14.25" customHeight="1">
      <c r="A55" s="146"/>
      <c r="B55" s="146"/>
      <c r="C55" s="146"/>
      <c r="D55" s="146"/>
      <c r="E55" s="146"/>
      <c r="F55" s="146"/>
      <c r="G55" s="146"/>
      <c r="H55" s="146"/>
      <c r="I55" s="146"/>
    </row>
    <row r="56" spans="1:9" ht="14.25" customHeight="1">
      <c r="A56" s="146"/>
      <c r="B56" s="146"/>
      <c r="C56" s="146"/>
      <c r="D56" s="146"/>
      <c r="E56" s="146"/>
      <c r="F56" s="146"/>
      <c r="G56" s="146"/>
      <c r="H56" s="146"/>
      <c r="I56" s="146"/>
    </row>
    <row r="57" spans="1:9" ht="14.25" customHeight="1">
      <c r="A57" s="146"/>
      <c r="B57" s="146"/>
      <c r="C57" s="146"/>
      <c r="D57" s="146"/>
      <c r="E57" s="146"/>
      <c r="F57" s="146"/>
      <c r="G57" s="146"/>
      <c r="H57" s="146"/>
      <c r="I57" s="146"/>
    </row>
    <row r="58" spans="1:9" ht="14.25" customHeight="1">
      <c r="A58" s="146"/>
      <c r="B58" s="146"/>
      <c r="C58" s="146"/>
      <c r="D58" s="146"/>
      <c r="E58" s="146"/>
      <c r="F58" s="146"/>
      <c r="G58" s="146"/>
      <c r="H58" s="146"/>
      <c r="I58" s="146"/>
    </row>
    <row r="59" spans="1:9" ht="14.25" customHeight="1">
      <c r="A59" s="146"/>
      <c r="B59" s="146"/>
      <c r="C59" s="146"/>
      <c r="D59" s="146"/>
      <c r="E59" s="146"/>
      <c r="F59" s="146"/>
      <c r="G59" s="146"/>
      <c r="H59" s="146"/>
      <c r="I59" s="146"/>
    </row>
    <row r="60" spans="1:9" ht="14.25" customHeight="1">
      <c r="A60" s="146"/>
      <c r="B60" s="146"/>
      <c r="C60" s="146"/>
      <c r="D60" s="146"/>
      <c r="E60" s="146"/>
      <c r="F60" s="146"/>
      <c r="G60" s="146"/>
      <c r="H60" s="146"/>
      <c r="I60" s="146"/>
    </row>
    <row r="61" spans="1:9" ht="14.25" customHeight="1">
      <c r="A61" s="146"/>
      <c r="B61" s="146"/>
      <c r="C61" s="146"/>
      <c r="D61" s="146"/>
      <c r="E61" s="146"/>
      <c r="F61" s="146"/>
      <c r="G61" s="146"/>
      <c r="H61" s="146"/>
      <c r="I61" s="146"/>
    </row>
    <row r="62" spans="1:9" ht="14.25" customHeight="1">
      <c r="A62" s="146"/>
      <c r="B62" s="146"/>
      <c r="C62" s="146"/>
      <c r="D62" s="146"/>
      <c r="E62" s="146"/>
      <c r="F62" s="146"/>
      <c r="G62" s="146"/>
      <c r="H62" s="146"/>
      <c r="I62" s="146"/>
    </row>
    <row r="63" spans="1:9" ht="14.25" customHeight="1">
      <c r="A63" s="146"/>
      <c r="B63" s="146"/>
      <c r="C63" s="146"/>
      <c r="D63" s="146"/>
      <c r="E63" s="146"/>
      <c r="F63" s="146"/>
      <c r="G63" s="146"/>
      <c r="H63" s="146"/>
      <c r="I63" s="146"/>
    </row>
    <row r="64" spans="1:9" ht="14.25" customHeight="1">
      <c r="A64" s="146"/>
      <c r="B64" s="146"/>
      <c r="C64" s="146"/>
      <c r="D64" s="146"/>
      <c r="E64" s="146"/>
      <c r="F64" s="146"/>
      <c r="G64" s="146"/>
      <c r="H64" s="146"/>
      <c r="I64" s="146"/>
    </row>
    <row r="65" spans="1:9" ht="14.25" customHeight="1">
      <c r="A65" s="146"/>
      <c r="B65" s="146"/>
      <c r="C65" s="146"/>
      <c r="D65" s="146"/>
      <c r="E65" s="146"/>
      <c r="F65" s="146"/>
      <c r="G65" s="146"/>
      <c r="H65" s="146"/>
      <c r="I65" s="146"/>
    </row>
    <row r="66" spans="1:9" ht="14.25" customHeight="1">
      <c r="A66" s="146"/>
      <c r="B66" s="146"/>
      <c r="C66" s="146"/>
      <c r="D66" s="146"/>
      <c r="E66" s="146"/>
      <c r="F66" s="146"/>
      <c r="G66" s="146"/>
      <c r="H66" s="146"/>
      <c r="I66" s="146"/>
    </row>
    <row r="67" spans="1:9" ht="14.25" customHeight="1">
      <c r="A67" s="146"/>
      <c r="B67" s="146"/>
      <c r="C67" s="146"/>
      <c r="D67" s="146"/>
      <c r="E67" s="146"/>
      <c r="F67" s="146"/>
      <c r="G67" s="146"/>
      <c r="H67" s="146"/>
      <c r="I67" s="146"/>
    </row>
    <row r="68" spans="1:9" ht="14.25" customHeight="1">
      <c r="A68" s="146"/>
      <c r="B68" s="146"/>
      <c r="C68" s="146"/>
      <c r="D68" s="146"/>
      <c r="E68" s="146"/>
      <c r="F68" s="146"/>
      <c r="G68" s="146"/>
      <c r="H68" s="146"/>
      <c r="I68" s="146"/>
    </row>
    <row r="69" spans="1:9" ht="14.25" customHeight="1">
      <c r="A69" s="146"/>
      <c r="B69" s="146"/>
      <c r="C69" s="146"/>
      <c r="D69" s="146"/>
      <c r="E69" s="146"/>
      <c r="F69" s="146"/>
      <c r="G69" s="146"/>
      <c r="H69" s="146"/>
      <c r="I69" s="146"/>
    </row>
    <row r="70" spans="1:9" ht="14.25" customHeight="1">
      <c r="A70" s="146"/>
      <c r="B70" s="146"/>
      <c r="C70" s="146"/>
      <c r="D70" s="146"/>
      <c r="E70" s="146"/>
      <c r="F70" s="146"/>
      <c r="G70" s="146"/>
      <c r="H70" s="146"/>
      <c r="I70" s="146"/>
    </row>
    <row r="71" spans="1:9" ht="14.25" customHeight="1">
      <c r="A71" s="146"/>
      <c r="B71" s="146"/>
      <c r="C71" s="146"/>
      <c r="D71" s="146"/>
      <c r="E71" s="146"/>
      <c r="F71" s="146"/>
      <c r="G71" s="146"/>
      <c r="H71" s="146"/>
      <c r="I71" s="146"/>
    </row>
    <row r="72" spans="1:9" ht="14.25" customHeight="1">
      <c r="A72" s="146"/>
      <c r="B72" s="146"/>
      <c r="C72" s="146"/>
      <c r="D72" s="146"/>
      <c r="E72" s="146"/>
      <c r="F72" s="146"/>
      <c r="G72" s="146"/>
      <c r="H72" s="146"/>
      <c r="I72" s="146"/>
    </row>
    <row r="73" spans="1:9" ht="14.25" customHeight="1">
      <c r="A73" s="146"/>
      <c r="B73" s="146"/>
      <c r="C73" s="146"/>
      <c r="D73" s="146"/>
      <c r="E73" s="146"/>
      <c r="F73" s="146"/>
      <c r="G73" s="146"/>
      <c r="H73" s="146"/>
      <c r="I73" s="146"/>
    </row>
    <row r="74" spans="1:9" ht="14.25" customHeight="1">
      <c r="A74" s="146"/>
      <c r="B74" s="146"/>
      <c r="C74" s="146"/>
      <c r="D74" s="146"/>
      <c r="E74" s="146"/>
      <c r="F74" s="146"/>
      <c r="G74" s="146"/>
      <c r="H74" s="146"/>
      <c r="I74" s="146"/>
    </row>
    <row r="75" spans="1:9" ht="14.25" customHeight="1">
      <c r="A75" s="146"/>
      <c r="B75" s="146"/>
      <c r="C75" s="146"/>
      <c r="D75" s="146"/>
      <c r="E75" s="146"/>
      <c r="F75" s="146"/>
      <c r="G75" s="146"/>
      <c r="H75" s="146"/>
      <c r="I75" s="146"/>
    </row>
    <row r="76" spans="1:9" ht="14.25" customHeight="1">
      <c r="A76" s="146"/>
      <c r="B76" s="146"/>
      <c r="C76" s="146"/>
      <c r="D76" s="146"/>
      <c r="E76" s="146"/>
      <c r="F76" s="146"/>
      <c r="G76" s="146"/>
      <c r="H76" s="146"/>
      <c r="I76" s="146"/>
    </row>
    <row r="77" spans="1:9" ht="14.25" customHeight="1">
      <c r="A77" s="146"/>
      <c r="B77" s="146"/>
      <c r="C77" s="146"/>
      <c r="D77" s="146"/>
      <c r="E77" s="146"/>
      <c r="F77" s="146"/>
      <c r="G77" s="146"/>
      <c r="H77" s="146"/>
      <c r="I77" s="146"/>
    </row>
    <row r="78" spans="1:9" ht="14.25" customHeight="1">
      <c r="A78" s="146"/>
      <c r="B78" s="146"/>
      <c r="C78" s="146"/>
      <c r="D78" s="146"/>
      <c r="E78" s="146"/>
      <c r="F78" s="146"/>
      <c r="G78" s="146"/>
      <c r="H78" s="146"/>
      <c r="I78" s="146"/>
    </row>
    <row r="79" spans="1:9" ht="14.25" customHeight="1">
      <c r="A79" s="146"/>
      <c r="B79" s="146"/>
      <c r="C79" s="146"/>
      <c r="D79" s="146"/>
      <c r="E79" s="146"/>
      <c r="F79" s="146"/>
      <c r="G79" s="146"/>
      <c r="H79" s="146"/>
      <c r="I79" s="146"/>
    </row>
    <row r="80" spans="1:9" ht="14.25" customHeight="1">
      <c r="A80" s="146"/>
      <c r="B80" s="146"/>
      <c r="C80" s="146"/>
      <c r="D80" s="146"/>
      <c r="E80" s="146"/>
      <c r="F80" s="146"/>
      <c r="G80" s="146"/>
      <c r="H80" s="146"/>
      <c r="I80" s="146"/>
    </row>
    <row r="81" spans="1:9" ht="14.25" customHeight="1">
      <c r="A81" s="146"/>
      <c r="B81" s="146"/>
      <c r="C81" s="146"/>
      <c r="D81" s="146"/>
      <c r="E81" s="146"/>
      <c r="F81" s="146"/>
      <c r="G81" s="146"/>
      <c r="H81" s="146"/>
      <c r="I81" s="146"/>
    </row>
    <row r="82" spans="1:9" ht="14.25" customHeight="1">
      <c r="A82" s="146"/>
      <c r="B82" s="146"/>
      <c r="C82" s="146"/>
      <c r="D82" s="146"/>
      <c r="E82" s="146"/>
      <c r="F82" s="146"/>
      <c r="G82" s="146"/>
      <c r="H82" s="146"/>
      <c r="I82" s="146"/>
    </row>
    <row r="83" spans="1:9" ht="14.25" customHeight="1">
      <c r="A83" s="146"/>
      <c r="B83" s="146"/>
      <c r="C83" s="146"/>
      <c r="D83" s="146"/>
      <c r="E83" s="146"/>
      <c r="F83" s="146"/>
      <c r="G83" s="146"/>
      <c r="H83" s="146"/>
      <c r="I83" s="146"/>
    </row>
    <row r="84" spans="1:9" ht="14.25" customHeight="1">
      <c r="A84" s="146"/>
      <c r="B84" s="146"/>
      <c r="C84" s="146"/>
      <c r="D84" s="146"/>
      <c r="E84" s="146"/>
      <c r="F84" s="146"/>
      <c r="G84" s="146"/>
      <c r="H84" s="146"/>
      <c r="I84" s="146"/>
    </row>
    <row r="85" spans="1:9" ht="14.25" customHeight="1">
      <c r="A85" s="146"/>
      <c r="B85" s="146"/>
      <c r="C85" s="146"/>
      <c r="D85" s="146"/>
      <c r="E85" s="146"/>
      <c r="F85" s="146"/>
      <c r="G85" s="146"/>
      <c r="H85" s="146"/>
      <c r="I85" s="146"/>
    </row>
    <row r="86" spans="1:9" ht="14.25" customHeight="1">
      <c r="A86" s="146"/>
      <c r="B86" s="146"/>
      <c r="C86" s="146"/>
      <c r="D86" s="146"/>
      <c r="E86" s="146"/>
      <c r="F86" s="146"/>
      <c r="G86" s="146"/>
      <c r="H86" s="146"/>
      <c r="I86" s="146"/>
    </row>
    <row r="87" spans="1:9" ht="14.25" customHeight="1">
      <c r="A87" s="146"/>
      <c r="B87" s="146"/>
      <c r="C87" s="146"/>
      <c r="D87" s="146"/>
      <c r="E87" s="146"/>
      <c r="F87" s="146"/>
      <c r="G87" s="146"/>
      <c r="H87" s="146"/>
      <c r="I87" s="146"/>
    </row>
    <row r="88" spans="1:9" ht="14.25" customHeight="1">
      <c r="A88" s="146"/>
      <c r="B88" s="146"/>
      <c r="C88" s="146"/>
      <c r="D88" s="146"/>
      <c r="E88" s="146"/>
      <c r="F88" s="146"/>
      <c r="G88" s="146"/>
      <c r="H88" s="146"/>
      <c r="I88" s="146"/>
    </row>
    <row r="89" spans="1:9" ht="14.25" customHeight="1">
      <c r="A89" s="146"/>
      <c r="B89" s="146"/>
      <c r="C89" s="146"/>
      <c r="D89" s="146"/>
      <c r="E89" s="146"/>
      <c r="F89" s="146"/>
      <c r="G89" s="146"/>
      <c r="H89" s="146"/>
      <c r="I89" s="146"/>
    </row>
    <row r="90" spans="1:9" ht="14.25" customHeight="1">
      <c r="A90" s="146"/>
      <c r="B90" s="146"/>
      <c r="C90" s="146"/>
      <c r="D90" s="146"/>
      <c r="E90" s="146"/>
      <c r="F90" s="146"/>
      <c r="G90" s="146"/>
      <c r="H90" s="146"/>
      <c r="I90" s="146"/>
    </row>
    <row r="91" spans="1:9" ht="14.25" customHeight="1">
      <c r="A91" s="146"/>
      <c r="B91" s="146"/>
      <c r="C91" s="146"/>
      <c r="D91" s="146"/>
      <c r="E91" s="146"/>
      <c r="F91" s="146"/>
      <c r="G91" s="146"/>
      <c r="H91" s="146"/>
      <c r="I91" s="146"/>
    </row>
    <row r="92" spans="1:9" ht="14.25" customHeight="1">
      <c r="A92" s="146"/>
      <c r="B92" s="146"/>
      <c r="C92" s="146"/>
      <c r="D92" s="146"/>
      <c r="E92" s="146"/>
      <c r="F92" s="146"/>
      <c r="G92" s="146"/>
      <c r="H92" s="146"/>
      <c r="I92" s="146"/>
    </row>
    <row r="93" spans="1:9" ht="14.25" customHeight="1">
      <c r="A93" s="146"/>
      <c r="B93" s="146"/>
      <c r="C93" s="146"/>
      <c r="D93" s="146"/>
      <c r="E93" s="146"/>
      <c r="F93" s="146"/>
      <c r="G93" s="146"/>
      <c r="H93" s="146"/>
      <c r="I93" s="146"/>
    </row>
    <row r="94" spans="1:9" ht="14.25" customHeight="1">
      <c r="A94" s="146"/>
      <c r="B94" s="146"/>
      <c r="C94" s="146"/>
      <c r="D94" s="146"/>
      <c r="E94" s="146"/>
      <c r="F94" s="146"/>
      <c r="G94" s="146"/>
      <c r="H94" s="146"/>
      <c r="I94" s="146"/>
    </row>
    <row r="95" spans="1:9" ht="14.25" customHeight="1">
      <c r="A95" s="146"/>
      <c r="B95" s="146"/>
      <c r="C95" s="146"/>
      <c r="D95" s="146"/>
      <c r="E95" s="146"/>
      <c r="F95" s="146"/>
      <c r="G95" s="146"/>
      <c r="H95" s="146"/>
      <c r="I95" s="146"/>
    </row>
    <row r="96" spans="1:9" ht="14.25" customHeight="1">
      <c r="A96" s="146"/>
      <c r="B96" s="146"/>
      <c r="C96" s="146"/>
      <c r="D96" s="146"/>
      <c r="E96" s="146"/>
      <c r="F96" s="146"/>
      <c r="G96" s="146"/>
      <c r="H96" s="146"/>
      <c r="I96" s="146"/>
    </row>
    <row r="97" spans="1:9" ht="14.25" customHeight="1">
      <c r="A97" s="146"/>
      <c r="B97" s="146"/>
      <c r="C97" s="146"/>
      <c r="D97" s="146"/>
      <c r="E97" s="146"/>
      <c r="F97" s="146"/>
      <c r="G97" s="146"/>
      <c r="H97" s="146"/>
      <c r="I97" s="146"/>
    </row>
    <row r="98" spans="1:9" ht="14.25" customHeight="1">
      <c r="A98" s="146"/>
      <c r="B98" s="146"/>
      <c r="C98" s="146"/>
      <c r="D98" s="146"/>
      <c r="E98" s="146"/>
      <c r="F98" s="146"/>
      <c r="G98" s="146"/>
      <c r="H98" s="146"/>
      <c r="I98" s="146"/>
    </row>
    <row r="99" spans="1:9" ht="14.25" customHeight="1">
      <c r="A99" s="146"/>
      <c r="B99" s="146"/>
      <c r="C99" s="146"/>
      <c r="D99" s="146"/>
      <c r="E99" s="146"/>
      <c r="F99" s="146"/>
      <c r="G99" s="146"/>
      <c r="H99" s="146"/>
      <c r="I99" s="146"/>
    </row>
    <row r="100" spans="1:9" ht="14.25" customHeight="1">
      <c r="A100" s="146"/>
      <c r="B100" s="146"/>
      <c r="C100" s="146"/>
      <c r="D100" s="146"/>
      <c r="E100" s="146"/>
      <c r="F100" s="146"/>
      <c r="G100" s="146"/>
      <c r="H100" s="146"/>
      <c r="I100" s="146"/>
    </row>
    <row r="101" spans="1:9" ht="14.25" customHeight="1">
      <c r="A101" s="146"/>
      <c r="B101" s="146"/>
      <c r="C101" s="146"/>
      <c r="D101" s="146"/>
      <c r="E101" s="146"/>
      <c r="F101" s="146"/>
      <c r="G101" s="146"/>
      <c r="H101" s="146"/>
      <c r="I101" s="146"/>
    </row>
    <row r="102" spans="1:9" ht="14.25" customHeight="1">
      <c r="A102" s="146"/>
      <c r="B102" s="146"/>
      <c r="C102" s="146"/>
      <c r="D102" s="146"/>
      <c r="E102" s="146"/>
      <c r="F102" s="146"/>
      <c r="G102" s="146"/>
      <c r="H102" s="146"/>
      <c r="I102" s="146"/>
    </row>
    <row r="103" spans="1:9" ht="14.25" customHeight="1">
      <c r="A103" s="146"/>
      <c r="B103" s="146"/>
      <c r="C103" s="146"/>
      <c r="D103" s="146"/>
      <c r="E103" s="146"/>
      <c r="F103" s="146"/>
      <c r="G103" s="146"/>
      <c r="H103" s="146"/>
      <c r="I103" s="146"/>
    </row>
    <row r="104" spans="1:9" ht="14.25" customHeight="1">
      <c r="A104" s="146"/>
      <c r="B104" s="146"/>
      <c r="C104" s="146"/>
      <c r="D104" s="146"/>
      <c r="E104" s="146"/>
      <c r="F104" s="146"/>
      <c r="G104" s="146"/>
      <c r="H104" s="146"/>
      <c r="I104" s="146"/>
    </row>
    <row r="105" spans="1:9" ht="14.25" customHeight="1">
      <c r="A105" s="146"/>
      <c r="B105" s="146"/>
      <c r="C105" s="146"/>
      <c r="D105" s="146"/>
      <c r="E105" s="146"/>
      <c r="F105" s="146"/>
      <c r="G105" s="146"/>
      <c r="H105" s="146"/>
      <c r="I105" s="146"/>
    </row>
    <row r="106" spans="1:9" ht="14.25" customHeight="1">
      <c r="A106" s="146"/>
      <c r="B106" s="146"/>
      <c r="C106" s="146"/>
      <c r="D106" s="146"/>
      <c r="E106" s="146"/>
      <c r="F106" s="146"/>
      <c r="G106" s="146"/>
      <c r="H106" s="146"/>
      <c r="I106" s="146"/>
    </row>
    <row r="107" spans="1:9" ht="14.25" customHeight="1">
      <c r="A107" s="146"/>
      <c r="B107" s="146"/>
      <c r="C107" s="146"/>
      <c r="D107" s="146"/>
      <c r="E107" s="146"/>
      <c r="F107" s="146"/>
      <c r="G107" s="146"/>
      <c r="H107" s="146"/>
      <c r="I107" s="146"/>
    </row>
    <row r="108" spans="1:9" ht="14.25" customHeight="1">
      <c r="A108" s="146"/>
      <c r="B108" s="146"/>
      <c r="C108" s="146"/>
      <c r="D108" s="146"/>
      <c r="E108" s="146"/>
      <c r="F108" s="146"/>
      <c r="G108" s="146"/>
      <c r="H108" s="146"/>
      <c r="I108" s="146"/>
    </row>
    <row r="109" spans="1:9" ht="14.25" customHeight="1">
      <c r="A109" s="146"/>
      <c r="B109" s="146"/>
      <c r="C109" s="146"/>
      <c r="D109" s="146"/>
      <c r="E109" s="146"/>
      <c r="F109" s="146"/>
      <c r="G109" s="146"/>
      <c r="H109" s="146"/>
      <c r="I109" s="146"/>
    </row>
    <row r="110" spans="1:9" ht="14.25" customHeight="1">
      <c r="A110" s="146"/>
      <c r="B110" s="146"/>
      <c r="C110" s="146"/>
      <c r="D110" s="146"/>
      <c r="E110" s="146"/>
      <c r="F110" s="146"/>
      <c r="G110" s="146"/>
      <c r="H110" s="146"/>
      <c r="I110" s="146"/>
    </row>
    <row r="111" spans="1:9" ht="14.25" customHeight="1">
      <c r="A111" s="146"/>
      <c r="B111" s="146"/>
      <c r="C111" s="146"/>
      <c r="D111" s="146"/>
      <c r="E111" s="146"/>
      <c r="F111" s="146"/>
      <c r="G111" s="146"/>
      <c r="H111" s="146"/>
      <c r="I111" s="146"/>
    </row>
    <row r="112" spans="1:9" ht="14.25" customHeight="1">
      <c r="A112" s="146"/>
      <c r="B112" s="146"/>
      <c r="C112" s="146"/>
      <c r="D112" s="146"/>
      <c r="E112" s="146"/>
      <c r="F112" s="146"/>
      <c r="G112" s="146"/>
      <c r="H112" s="146"/>
      <c r="I112" s="146"/>
    </row>
    <row r="113" spans="1:9" ht="14.25" customHeight="1">
      <c r="A113" s="146"/>
      <c r="B113" s="146"/>
      <c r="C113" s="146"/>
      <c r="D113" s="146"/>
      <c r="E113" s="146"/>
      <c r="F113" s="146"/>
      <c r="G113" s="146"/>
      <c r="H113" s="146"/>
      <c r="I113" s="146"/>
    </row>
    <row r="114" spans="1:9" ht="14.25" customHeight="1">
      <c r="A114" s="146"/>
      <c r="B114" s="146"/>
      <c r="C114" s="146"/>
      <c r="D114" s="146"/>
      <c r="E114" s="146"/>
      <c r="F114" s="146"/>
      <c r="G114" s="146"/>
      <c r="H114" s="146"/>
      <c r="I114" s="146"/>
    </row>
    <row r="115" spans="1:9" ht="14.25" customHeight="1">
      <c r="A115" s="146"/>
      <c r="B115" s="146"/>
      <c r="C115" s="146"/>
      <c r="D115" s="146"/>
      <c r="E115" s="146"/>
      <c r="F115" s="146"/>
      <c r="G115" s="146"/>
      <c r="H115" s="146"/>
      <c r="I115" s="146"/>
    </row>
    <row r="116" spans="1:9" ht="14.25" customHeight="1">
      <c r="A116" s="146"/>
      <c r="B116" s="146"/>
      <c r="C116" s="146"/>
      <c r="D116" s="146"/>
      <c r="E116" s="146"/>
      <c r="F116" s="146"/>
      <c r="G116" s="146"/>
      <c r="H116" s="146"/>
      <c r="I116" s="146"/>
    </row>
    <row r="117" spans="1:9" ht="14.25" customHeight="1">
      <c r="A117" s="146"/>
      <c r="B117" s="146"/>
      <c r="C117" s="146"/>
      <c r="D117" s="146"/>
      <c r="E117" s="146"/>
      <c r="F117" s="146"/>
      <c r="G117" s="146"/>
      <c r="H117" s="146"/>
      <c r="I117" s="146"/>
    </row>
    <row r="118" spans="1:9" ht="14.25" customHeight="1">
      <c r="A118" s="146"/>
      <c r="B118" s="146"/>
      <c r="C118" s="146"/>
      <c r="D118" s="146"/>
      <c r="E118" s="146"/>
      <c r="F118" s="146"/>
      <c r="G118" s="146"/>
      <c r="H118" s="146"/>
      <c r="I118" s="146"/>
    </row>
    <row r="119" spans="1:9" ht="14.25" customHeight="1">
      <c r="A119" s="146"/>
      <c r="B119" s="146"/>
      <c r="C119" s="146"/>
      <c r="D119" s="146"/>
      <c r="E119" s="146"/>
      <c r="F119" s="146"/>
      <c r="G119" s="146"/>
      <c r="H119" s="146"/>
      <c r="I119" s="146"/>
    </row>
    <row r="120" spans="1:9" ht="14.25" customHeight="1">
      <c r="A120" s="146"/>
      <c r="B120" s="146"/>
      <c r="C120" s="146"/>
      <c r="D120" s="146"/>
      <c r="E120" s="146"/>
      <c r="F120" s="146"/>
      <c r="G120" s="146"/>
      <c r="H120" s="146"/>
      <c r="I120" s="146"/>
    </row>
    <row r="121" spans="1:9" ht="14.25" customHeight="1">
      <c r="A121" s="146"/>
      <c r="B121" s="146"/>
      <c r="C121" s="146"/>
      <c r="D121" s="146"/>
      <c r="E121" s="146"/>
      <c r="F121" s="146"/>
      <c r="G121" s="146"/>
      <c r="H121" s="146"/>
      <c r="I121" s="146"/>
    </row>
    <row r="122" spans="1:9" ht="14.25" customHeight="1">
      <c r="A122" s="146"/>
      <c r="B122" s="146"/>
      <c r="C122" s="146"/>
      <c r="D122" s="146"/>
      <c r="E122" s="146"/>
      <c r="F122" s="146"/>
      <c r="G122" s="146"/>
      <c r="H122" s="146"/>
      <c r="I122" s="146"/>
    </row>
    <row r="123" spans="1:9" ht="14.25" customHeight="1">
      <c r="A123" s="146"/>
      <c r="B123" s="146"/>
      <c r="C123" s="146"/>
      <c r="D123" s="146"/>
      <c r="E123" s="146"/>
      <c r="F123" s="146"/>
      <c r="G123" s="146"/>
      <c r="H123" s="146"/>
      <c r="I123" s="146"/>
    </row>
    <row r="124" spans="1:9" ht="14.25" customHeight="1">
      <c r="A124" s="146"/>
      <c r="B124" s="146"/>
      <c r="C124" s="146"/>
      <c r="D124" s="146"/>
      <c r="E124" s="146"/>
      <c r="F124" s="146"/>
      <c r="G124" s="146"/>
      <c r="H124" s="146"/>
      <c r="I124" s="146"/>
    </row>
    <row r="125" spans="1:9" ht="14.25" customHeight="1">
      <c r="A125" s="146"/>
      <c r="B125" s="146"/>
      <c r="C125" s="146"/>
      <c r="D125" s="146"/>
      <c r="E125" s="146"/>
      <c r="F125" s="146"/>
      <c r="G125" s="146"/>
      <c r="H125" s="146"/>
      <c r="I125" s="146"/>
    </row>
    <row r="126" spans="1:9" ht="14.25" customHeight="1">
      <c r="A126" s="146"/>
      <c r="B126" s="146"/>
      <c r="C126" s="146"/>
      <c r="D126" s="146"/>
      <c r="E126" s="146"/>
      <c r="F126" s="146"/>
      <c r="G126" s="146"/>
      <c r="H126" s="146"/>
      <c r="I126" s="146"/>
    </row>
    <row r="127" spans="1:9" ht="14.25" customHeight="1">
      <c r="A127" s="146"/>
      <c r="B127" s="146"/>
      <c r="C127" s="146"/>
      <c r="D127" s="146"/>
      <c r="E127" s="146"/>
      <c r="F127" s="146"/>
      <c r="G127" s="146"/>
      <c r="H127" s="146"/>
      <c r="I127" s="146"/>
    </row>
    <row r="128" spans="1:9" ht="14.25" customHeight="1">
      <c r="A128" s="146"/>
      <c r="B128" s="146"/>
      <c r="C128" s="146"/>
      <c r="D128" s="146"/>
      <c r="E128" s="146"/>
      <c r="F128" s="146"/>
      <c r="G128" s="146"/>
      <c r="H128" s="146"/>
      <c r="I128" s="146"/>
    </row>
    <row r="129" spans="1:9" ht="14.25" customHeight="1">
      <c r="A129" s="146"/>
      <c r="B129" s="146"/>
      <c r="C129" s="146"/>
      <c r="D129" s="146"/>
      <c r="E129" s="146"/>
      <c r="F129" s="146"/>
      <c r="G129" s="146"/>
      <c r="H129" s="146"/>
      <c r="I129" s="146"/>
    </row>
    <row r="130" spans="1:9" ht="14.25" customHeight="1">
      <c r="A130" s="146"/>
      <c r="B130" s="146"/>
      <c r="C130" s="146"/>
      <c r="D130" s="146"/>
      <c r="E130" s="146"/>
      <c r="F130" s="146"/>
      <c r="G130" s="146"/>
      <c r="H130" s="146"/>
      <c r="I130" s="146"/>
    </row>
    <row r="131" spans="1:9" ht="14.25" customHeight="1">
      <c r="A131" s="146"/>
      <c r="B131" s="146"/>
      <c r="C131" s="146"/>
      <c r="D131" s="146"/>
      <c r="E131" s="146"/>
      <c r="F131" s="146"/>
      <c r="G131" s="146"/>
      <c r="H131" s="146"/>
      <c r="I131" s="146"/>
    </row>
    <row r="132" spans="1:9" ht="14.25" customHeight="1">
      <c r="A132" s="146"/>
      <c r="B132" s="146"/>
      <c r="C132" s="146"/>
      <c r="D132" s="146"/>
      <c r="E132" s="146"/>
      <c r="F132" s="146"/>
      <c r="G132" s="146"/>
      <c r="H132" s="146"/>
      <c r="I132" s="146"/>
    </row>
    <row r="133" spans="1:9" ht="14.25" customHeight="1">
      <c r="A133" s="146"/>
      <c r="B133" s="146"/>
      <c r="C133" s="146"/>
      <c r="D133" s="146"/>
      <c r="E133" s="146"/>
      <c r="F133" s="146"/>
      <c r="G133" s="146"/>
      <c r="H133" s="146"/>
      <c r="I133" s="146"/>
    </row>
    <row r="134" spans="1:9" ht="14.25" customHeight="1">
      <c r="A134" s="146"/>
      <c r="B134" s="146"/>
      <c r="C134" s="146"/>
      <c r="D134" s="146"/>
      <c r="E134" s="146"/>
      <c r="F134" s="146"/>
      <c r="G134" s="146"/>
      <c r="H134" s="146"/>
      <c r="I134" s="146"/>
    </row>
    <row r="135" spans="1:9" ht="14.25" customHeight="1">
      <c r="A135" s="146"/>
      <c r="B135" s="146"/>
      <c r="C135" s="146"/>
      <c r="D135" s="146"/>
      <c r="E135" s="146"/>
      <c r="F135" s="146"/>
      <c r="G135" s="146"/>
      <c r="H135" s="146"/>
      <c r="I135" s="146"/>
    </row>
    <row r="136" spans="1:9" ht="14.25" customHeight="1">
      <c r="A136" s="146"/>
      <c r="B136" s="146"/>
      <c r="C136" s="146"/>
      <c r="D136" s="146"/>
      <c r="E136" s="146"/>
      <c r="F136" s="146"/>
      <c r="G136" s="146"/>
      <c r="H136" s="146"/>
      <c r="I136" s="146"/>
    </row>
    <row r="137" spans="1:9" ht="14.25" customHeight="1">
      <c r="A137" s="146"/>
      <c r="B137" s="146"/>
      <c r="C137" s="146"/>
      <c r="D137" s="146"/>
      <c r="E137" s="146"/>
      <c r="F137" s="146"/>
      <c r="G137" s="146"/>
      <c r="H137" s="146"/>
      <c r="I137" s="146"/>
    </row>
    <row r="138" spans="1:9" ht="14.25" customHeight="1">
      <c r="A138" s="146"/>
      <c r="B138" s="146"/>
      <c r="C138" s="146"/>
      <c r="D138" s="146"/>
      <c r="E138" s="146"/>
      <c r="F138" s="146"/>
      <c r="G138" s="146"/>
      <c r="H138" s="146"/>
      <c r="I138" s="146"/>
    </row>
    <row r="139" spans="1:9" ht="14.25" customHeight="1">
      <c r="A139" s="146"/>
      <c r="B139" s="146"/>
      <c r="C139" s="146"/>
      <c r="D139" s="146"/>
      <c r="E139" s="146"/>
      <c r="F139" s="146"/>
      <c r="G139" s="146"/>
      <c r="H139" s="146"/>
      <c r="I139" s="146"/>
    </row>
    <row r="140" spans="1:9" ht="14.25" customHeight="1">
      <c r="A140" s="146"/>
      <c r="B140" s="146"/>
      <c r="C140" s="146"/>
      <c r="D140" s="146"/>
      <c r="E140" s="146"/>
      <c r="F140" s="146"/>
      <c r="G140" s="146"/>
      <c r="H140" s="146"/>
      <c r="I140" s="146"/>
    </row>
    <row r="141" spans="1:9" ht="14.25" customHeight="1">
      <c r="A141" s="146"/>
      <c r="B141" s="146"/>
      <c r="C141" s="146"/>
      <c r="D141" s="146"/>
      <c r="E141" s="146"/>
      <c r="F141" s="146"/>
      <c r="G141" s="146"/>
      <c r="H141" s="146"/>
      <c r="I141" s="146"/>
    </row>
    <row r="142" spans="1:9" ht="14.25" customHeight="1">
      <c r="A142" s="146"/>
      <c r="B142" s="146"/>
      <c r="C142" s="146"/>
      <c r="D142" s="146"/>
      <c r="E142" s="146"/>
      <c r="F142" s="146"/>
      <c r="G142" s="146"/>
      <c r="H142" s="146"/>
      <c r="I142" s="146"/>
    </row>
    <row r="143" spans="1:9" ht="14.25" customHeight="1">
      <c r="A143" s="146"/>
      <c r="B143" s="146"/>
      <c r="C143" s="146"/>
      <c r="D143" s="146"/>
      <c r="E143" s="146"/>
      <c r="F143" s="146"/>
      <c r="G143" s="146"/>
      <c r="H143" s="146"/>
      <c r="I143" s="146"/>
    </row>
    <row r="144" spans="1:9" ht="14.25" customHeight="1">
      <c r="A144" s="146"/>
      <c r="B144" s="146"/>
      <c r="C144" s="146"/>
      <c r="D144" s="146"/>
      <c r="E144" s="146"/>
      <c r="F144" s="146"/>
      <c r="G144" s="146"/>
      <c r="H144" s="146"/>
      <c r="I144" s="146"/>
    </row>
    <row r="145" spans="1:9" ht="14.25" customHeight="1">
      <c r="A145" s="146"/>
      <c r="B145" s="146"/>
      <c r="C145" s="146"/>
      <c r="D145" s="146"/>
      <c r="E145" s="146"/>
      <c r="F145" s="146"/>
      <c r="G145" s="146"/>
      <c r="H145" s="146"/>
      <c r="I145" s="146"/>
    </row>
    <row r="146" spans="1:9" ht="14.25" customHeight="1">
      <c r="A146" s="146"/>
      <c r="B146" s="146"/>
      <c r="C146" s="146"/>
      <c r="D146" s="146"/>
      <c r="E146" s="146"/>
      <c r="F146" s="146"/>
      <c r="G146" s="146"/>
      <c r="H146" s="146"/>
      <c r="I146" s="146"/>
    </row>
    <row r="147" spans="1:9" ht="14.25" customHeight="1">
      <c r="A147" s="146"/>
      <c r="B147" s="146"/>
      <c r="C147" s="146"/>
      <c r="D147" s="146"/>
      <c r="E147" s="146"/>
      <c r="F147" s="146"/>
      <c r="G147" s="146"/>
      <c r="H147" s="146"/>
      <c r="I147" s="146"/>
    </row>
    <row r="148" spans="1:9" ht="14.25" customHeight="1">
      <c r="A148" s="146"/>
      <c r="B148" s="146"/>
      <c r="C148" s="146"/>
      <c r="D148" s="146"/>
      <c r="E148" s="146"/>
      <c r="F148" s="146"/>
      <c r="G148" s="146"/>
      <c r="H148" s="146"/>
      <c r="I148" s="146"/>
    </row>
    <row r="149" spans="1:9" ht="14.25" customHeight="1">
      <c r="A149" s="146"/>
      <c r="B149" s="146"/>
      <c r="C149" s="146"/>
      <c r="D149" s="146"/>
      <c r="E149" s="146"/>
      <c r="F149" s="146"/>
      <c r="G149" s="146"/>
      <c r="H149" s="146"/>
      <c r="I149" s="146"/>
    </row>
    <row r="150" spans="1:9" ht="14.25" customHeight="1">
      <c r="A150" s="146"/>
      <c r="B150" s="146"/>
      <c r="C150" s="146"/>
      <c r="D150" s="146"/>
      <c r="E150" s="146"/>
      <c r="F150" s="146"/>
      <c r="G150" s="146"/>
      <c r="H150" s="146"/>
      <c r="I150" s="146"/>
    </row>
    <row r="151" spans="1:9" ht="14.25" customHeight="1">
      <c r="A151" s="146"/>
      <c r="B151" s="146"/>
      <c r="C151" s="146"/>
      <c r="D151" s="146"/>
      <c r="E151" s="146"/>
      <c r="F151" s="146"/>
      <c r="G151" s="146"/>
      <c r="H151" s="146"/>
      <c r="I151" s="146"/>
    </row>
    <row r="152" spans="1:9" ht="14.25" customHeight="1">
      <c r="A152" s="146"/>
      <c r="B152" s="146"/>
      <c r="C152" s="146"/>
      <c r="D152" s="146"/>
      <c r="E152" s="146"/>
      <c r="F152" s="146"/>
      <c r="G152" s="146"/>
      <c r="H152" s="146"/>
      <c r="I152" s="146"/>
    </row>
    <row r="153" spans="1:9" ht="14.25" customHeight="1">
      <c r="A153" s="146"/>
      <c r="B153" s="146"/>
      <c r="C153" s="146"/>
      <c r="D153" s="146"/>
      <c r="E153" s="146"/>
      <c r="F153" s="146"/>
      <c r="G153" s="146"/>
      <c r="H153" s="146"/>
      <c r="I153" s="146"/>
    </row>
    <row r="154" spans="1:9" ht="14.25" customHeight="1">
      <c r="A154" s="146"/>
      <c r="B154" s="146"/>
      <c r="C154" s="146"/>
      <c r="D154" s="146"/>
      <c r="E154" s="146"/>
      <c r="F154" s="146"/>
      <c r="G154" s="146"/>
      <c r="H154" s="146"/>
      <c r="I154" s="146"/>
    </row>
    <row r="155" spans="1:9" ht="14.25" customHeight="1">
      <c r="A155" s="146"/>
      <c r="B155" s="146"/>
      <c r="C155" s="146"/>
      <c r="D155" s="146"/>
      <c r="E155" s="146"/>
      <c r="F155" s="146"/>
      <c r="G155" s="146"/>
      <c r="H155" s="146"/>
      <c r="I155" s="146"/>
    </row>
    <row r="156" spans="1:9" ht="14.25" customHeight="1">
      <c r="A156" s="146"/>
      <c r="B156" s="146"/>
      <c r="C156" s="146"/>
      <c r="D156" s="146"/>
      <c r="E156" s="146"/>
      <c r="F156" s="146"/>
      <c r="G156" s="146"/>
      <c r="H156" s="146"/>
      <c r="I156" s="146"/>
    </row>
    <row r="157" spans="1:9" ht="14.25" customHeight="1">
      <c r="A157" s="146"/>
      <c r="B157" s="146"/>
      <c r="C157" s="146"/>
      <c r="D157" s="146"/>
      <c r="E157" s="146"/>
      <c r="F157" s="146"/>
      <c r="G157" s="146"/>
      <c r="H157" s="146"/>
      <c r="I157" s="146"/>
    </row>
    <row r="158" spans="1:9" ht="14.25" customHeight="1">
      <c r="A158" s="146"/>
      <c r="B158" s="146"/>
      <c r="C158" s="146"/>
      <c r="D158" s="146"/>
      <c r="E158" s="146"/>
      <c r="F158" s="146"/>
      <c r="G158" s="146"/>
      <c r="H158" s="146"/>
      <c r="I158" s="146"/>
    </row>
    <row r="159" spans="1:9" ht="14.25" customHeight="1">
      <c r="A159" s="146"/>
      <c r="B159" s="146"/>
      <c r="C159" s="146"/>
      <c r="D159" s="146"/>
      <c r="E159" s="146"/>
      <c r="F159" s="146"/>
      <c r="G159" s="146"/>
      <c r="H159" s="146"/>
      <c r="I159" s="146"/>
    </row>
    <row r="160" spans="1:9" ht="14.25" customHeight="1">
      <c r="A160" s="146"/>
      <c r="B160" s="146"/>
      <c r="C160" s="146"/>
      <c r="D160" s="146"/>
      <c r="E160" s="146"/>
      <c r="F160" s="146"/>
      <c r="G160" s="146"/>
      <c r="H160" s="146"/>
      <c r="I160" s="146"/>
    </row>
    <row r="161" spans="1:9" ht="14.25" customHeight="1">
      <c r="A161" s="146"/>
      <c r="B161" s="146"/>
      <c r="C161" s="146"/>
      <c r="D161" s="146"/>
      <c r="E161" s="146"/>
      <c r="F161" s="146"/>
      <c r="G161" s="146"/>
      <c r="H161" s="146"/>
      <c r="I161" s="146"/>
    </row>
    <row r="162" spans="1:9" ht="14.25" customHeight="1">
      <c r="A162" s="146"/>
      <c r="B162" s="146"/>
      <c r="C162" s="146"/>
      <c r="D162" s="146"/>
      <c r="E162" s="146"/>
      <c r="F162" s="146"/>
      <c r="G162" s="146"/>
      <c r="H162" s="146"/>
      <c r="I162" s="146"/>
    </row>
    <row r="163" spans="1:9" ht="14.25" customHeight="1">
      <c r="A163" s="146"/>
      <c r="B163" s="146"/>
      <c r="C163" s="146"/>
      <c r="D163" s="146"/>
      <c r="E163" s="146"/>
      <c r="F163" s="146"/>
      <c r="G163" s="146"/>
      <c r="H163" s="146"/>
      <c r="I163" s="146"/>
    </row>
    <row r="164" spans="1:9" ht="14.25" customHeight="1">
      <c r="A164" s="146"/>
      <c r="B164" s="146"/>
      <c r="C164" s="146"/>
      <c r="D164" s="146"/>
      <c r="E164" s="146"/>
      <c r="F164" s="146"/>
      <c r="G164" s="146"/>
      <c r="H164" s="146"/>
      <c r="I164" s="146"/>
    </row>
    <row r="165" spans="1:9" ht="14.25" customHeight="1">
      <c r="A165" s="146"/>
      <c r="B165" s="146"/>
      <c r="C165" s="146"/>
      <c r="D165" s="146"/>
      <c r="E165" s="146"/>
      <c r="F165" s="146"/>
      <c r="G165" s="146"/>
      <c r="H165" s="146"/>
      <c r="I165" s="146"/>
    </row>
    <row r="166" spans="1:9" ht="14.25" customHeight="1">
      <c r="A166" s="146"/>
      <c r="B166" s="146"/>
      <c r="C166" s="146"/>
      <c r="D166" s="146"/>
      <c r="E166" s="146"/>
      <c r="F166" s="146"/>
      <c r="G166" s="146"/>
      <c r="H166" s="146"/>
      <c r="I166" s="146"/>
    </row>
    <row r="167" spans="1:9" ht="14.25" customHeight="1">
      <c r="A167" s="146"/>
      <c r="B167" s="146"/>
      <c r="C167" s="146"/>
      <c r="D167" s="146"/>
      <c r="E167" s="146"/>
      <c r="F167" s="146"/>
      <c r="G167" s="146"/>
      <c r="H167" s="146"/>
      <c r="I167" s="146"/>
    </row>
    <row r="168" spans="1:9" ht="14.25" customHeight="1">
      <c r="A168" s="146"/>
      <c r="B168" s="146"/>
      <c r="C168" s="146"/>
      <c r="D168" s="146"/>
      <c r="E168" s="146"/>
      <c r="F168" s="146"/>
      <c r="G168" s="146"/>
      <c r="H168" s="146"/>
      <c r="I168" s="146"/>
    </row>
    <row r="169" spans="1:9" ht="14.25" customHeight="1">
      <c r="A169" s="146"/>
      <c r="B169" s="146"/>
      <c r="C169" s="146"/>
      <c r="D169" s="146"/>
      <c r="E169" s="146"/>
      <c r="F169" s="146"/>
      <c r="G169" s="146"/>
      <c r="H169" s="146"/>
      <c r="I169" s="146"/>
    </row>
    <row r="170" spans="1:9" ht="14.25" customHeight="1">
      <c r="A170" s="146"/>
      <c r="B170" s="146"/>
      <c r="C170" s="146"/>
      <c r="D170" s="146"/>
      <c r="E170" s="146"/>
      <c r="F170" s="146"/>
      <c r="G170" s="146"/>
      <c r="H170" s="146"/>
      <c r="I170" s="146"/>
    </row>
    <row r="171" spans="1:9" ht="14.25" customHeight="1">
      <c r="A171" s="146"/>
      <c r="B171" s="146"/>
      <c r="C171" s="146"/>
      <c r="D171" s="146"/>
      <c r="E171" s="146"/>
      <c r="F171" s="146"/>
      <c r="G171" s="146"/>
      <c r="H171" s="146"/>
      <c r="I171" s="146"/>
    </row>
    <row r="172" spans="1:9" ht="14.25" customHeight="1">
      <c r="A172" s="146"/>
      <c r="B172" s="146"/>
      <c r="C172" s="146"/>
      <c r="D172" s="146"/>
      <c r="E172" s="146"/>
      <c r="F172" s="146"/>
      <c r="G172" s="146"/>
      <c r="H172" s="146"/>
      <c r="I172" s="146"/>
    </row>
    <row r="173" spans="1:9" ht="14.25" customHeight="1">
      <c r="A173" s="146"/>
      <c r="B173" s="146"/>
      <c r="C173" s="146"/>
      <c r="D173" s="146"/>
      <c r="E173" s="146"/>
      <c r="F173" s="146"/>
      <c r="G173" s="146"/>
      <c r="H173" s="146"/>
      <c r="I173" s="146"/>
    </row>
    <row r="174" spans="1:9" ht="14.25" customHeight="1">
      <c r="A174" s="146"/>
      <c r="B174" s="146"/>
      <c r="C174" s="146"/>
      <c r="D174" s="146"/>
      <c r="E174" s="146"/>
      <c r="F174" s="146"/>
      <c r="G174" s="146"/>
      <c r="H174" s="146"/>
      <c r="I174" s="146"/>
    </row>
    <row r="175" spans="1:9" ht="14.25" customHeight="1">
      <c r="A175" s="146"/>
      <c r="B175" s="146"/>
      <c r="C175" s="146"/>
      <c r="D175" s="146"/>
      <c r="E175" s="146"/>
      <c r="F175" s="146"/>
      <c r="G175" s="146"/>
      <c r="H175" s="146"/>
      <c r="I175" s="146"/>
    </row>
    <row r="176" spans="1:9" ht="14.25" customHeight="1">
      <c r="A176" s="146"/>
      <c r="B176" s="146"/>
      <c r="C176" s="146"/>
      <c r="D176" s="146"/>
      <c r="E176" s="146"/>
      <c r="F176" s="146"/>
      <c r="G176" s="146"/>
      <c r="H176" s="146"/>
      <c r="I176" s="146"/>
    </row>
    <row r="177" spans="1:9" ht="14.25" customHeight="1">
      <c r="A177" s="146"/>
      <c r="B177" s="146"/>
      <c r="C177" s="146"/>
      <c r="D177" s="146"/>
      <c r="E177" s="146"/>
      <c r="F177" s="146"/>
      <c r="G177" s="146"/>
      <c r="H177" s="146"/>
      <c r="I177" s="146"/>
    </row>
    <row r="178" spans="1:9" ht="14.25" customHeight="1">
      <c r="A178" s="146"/>
      <c r="B178" s="146"/>
      <c r="C178" s="146"/>
      <c r="D178" s="146"/>
      <c r="E178" s="146"/>
      <c r="F178" s="146"/>
      <c r="G178" s="146"/>
      <c r="H178" s="146"/>
      <c r="I178" s="146"/>
    </row>
    <row r="179" spans="1:9" ht="14.25" customHeight="1">
      <c r="A179" s="146"/>
      <c r="B179" s="146"/>
      <c r="C179" s="146"/>
      <c r="D179" s="146"/>
      <c r="E179" s="146"/>
      <c r="F179" s="146"/>
      <c r="G179" s="146"/>
      <c r="H179" s="146"/>
      <c r="I179" s="146"/>
    </row>
    <row r="180" spans="1:9" ht="14.25" customHeight="1">
      <c r="A180" s="146"/>
      <c r="B180" s="146"/>
      <c r="C180" s="146"/>
      <c r="D180" s="146"/>
      <c r="E180" s="146"/>
      <c r="F180" s="146"/>
      <c r="G180" s="146"/>
      <c r="H180" s="146"/>
      <c r="I180" s="146"/>
    </row>
    <row r="181" spans="1:9" ht="14.25" customHeight="1">
      <c r="A181" s="146"/>
      <c r="B181" s="146"/>
      <c r="C181" s="146"/>
      <c r="D181" s="146"/>
      <c r="E181" s="146"/>
      <c r="F181" s="146"/>
      <c r="G181" s="146"/>
      <c r="H181" s="146"/>
      <c r="I181" s="146"/>
    </row>
    <row r="182" spans="1:9" ht="14.25" customHeight="1">
      <c r="A182" s="146"/>
      <c r="B182" s="146"/>
      <c r="C182" s="146"/>
      <c r="D182" s="146"/>
      <c r="E182" s="146"/>
      <c r="F182" s="146"/>
      <c r="G182" s="146"/>
      <c r="H182" s="146"/>
      <c r="I182" s="146"/>
    </row>
    <row r="183" spans="1:9" ht="14.25" customHeight="1">
      <c r="A183" s="146"/>
      <c r="B183" s="146"/>
      <c r="C183" s="146"/>
      <c r="D183" s="146"/>
      <c r="E183" s="146"/>
      <c r="F183" s="146"/>
      <c r="G183" s="146"/>
      <c r="H183" s="146"/>
      <c r="I183" s="146"/>
    </row>
    <row r="184" spans="1:9" ht="14.25" customHeight="1">
      <c r="A184" s="146"/>
      <c r="B184" s="146"/>
      <c r="C184" s="146"/>
      <c r="D184" s="146"/>
      <c r="E184" s="146"/>
      <c r="F184" s="146"/>
      <c r="G184" s="146"/>
      <c r="H184" s="146"/>
      <c r="I184" s="146"/>
    </row>
    <row r="185" spans="1:9" ht="14.25" customHeight="1">
      <c r="A185" s="146"/>
      <c r="B185" s="146"/>
      <c r="C185" s="146"/>
      <c r="D185" s="146"/>
      <c r="E185" s="146"/>
      <c r="F185" s="146"/>
      <c r="G185" s="146"/>
      <c r="H185" s="146"/>
      <c r="I185" s="146"/>
    </row>
    <row r="186" spans="1:9" ht="14.25" customHeight="1">
      <c r="A186" s="146"/>
      <c r="B186" s="146"/>
      <c r="C186" s="146"/>
      <c r="D186" s="146"/>
      <c r="E186" s="146"/>
      <c r="F186" s="146"/>
      <c r="G186" s="146"/>
      <c r="H186" s="146"/>
      <c r="I186" s="146"/>
    </row>
    <row r="187" spans="1:9" ht="14.25" customHeight="1">
      <c r="A187" s="146"/>
      <c r="B187" s="146"/>
      <c r="C187" s="146"/>
      <c r="D187" s="146"/>
      <c r="E187" s="146"/>
      <c r="F187" s="146"/>
      <c r="G187" s="146"/>
      <c r="H187" s="146"/>
      <c r="I187" s="146"/>
    </row>
    <row r="188" spans="1:9" ht="14.25" customHeight="1">
      <c r="A188" s="146"/>
      <c r="B188" s="146"/>
      <c r="C188" s="146"/>
      <c r="D188" s="146"/>
      <c r="E188" s="146"/>
      <c r="F188" s="146"/>
      <c r="G188" s="146"/>
      <c r="H188" s="146"/>
      <c r="I188" s="146"/>
    </row>
    <row r="189" spans="1:9" ht="14.25" customHeight="1">
      <c r="A189" s="146"/>
      <c r="B189" s="146"/>
      <c r="C189" s="146"/>
      <c r="D189" s="146"/>
      <c r="E189" s="146"/>
      <c r="F189" s="146"/>
      <c r="G189" s="146"/>
      <c r="H189" s="146"/>
      <c r="I189" s="146"/>
    </row>
    <row r="190" spans="1:9" ht="14.25" customHeight="1">
      <c r="A190" s="146"/>
      <c r="B190" s="146"/>
      <c r="C190" s="146"/>
      <c r="D190" s="146"/>
      <c r="E190" s="146"/>
      <c r="F190" s="146"/>
      <c r="G190" s="146"/>
      <c r="H190" s="146"/>
      <c r="I190" s="146"/>
    </row>
    <row r="191" spans="1:9" ht="14.25" customHeight="1">
      <c r="A191" s="146"/>
      <c r="B191" s="146"/>
      <c r="C191" s="146"/>
      <c r="D191" s="146"/>
      <c r="E191" s="146"/>
      <c r="F191" s="146"/>
      <c r="G191" s="146"/>
      <c r="H191" s="146"/>
      <c r="I191" s="146"/>
    </row>
    <row r="192" spans="1:9" ht="14.25" customHeight="1">
      <c r="A192" s="146"/>
      <c r="B192" s="146"/>
      <c r="C192" s="146"/>
      <c r="D192" s="146"/>
      <c r="E192" s="146"/>
      <c r="F192" s="146"/>
      <c r="G192" s="146"/>
      <c r="H192" s="146"/>
      <c r="I192" s="146"/>
    </row>
    <row r="193" spans="1:9" ht="14.25" customHeight="1">
      <c r="A193" s="146"/>
      <c r="B193" s="146"/>
      <c r="C193" s="146"/>
      <c r="D193" s="146"/>
      <c r="E193" s="146"/>
      <c r="F193" s="146"/>
      <c r="G193" s="146"/>
      <c r="H193" s="146"/>
      <c r="I193" s="146"/>
    </row>
    <row r="194" spans="1:9" ht="14.25" customHeight="1">
      <c r="A194" s="146"/>
      <c r="B194" s="146"/>
      <c r="C194" s="146"/>
      <c r="D194" s="146"/>
      <c r="E194" s="146"/>
      <c r="F194" s="146"/>
      <c r="G194" s="146"/>
      <c r="H194" s="146"/>
      <c r="I194" s="146"/>
    </row>
    <row r="195" spans="1:9" ht="14.25" customHeight="1">
      <c r="A195" s="146"/>
      <c r="B195" s="146"/>
      <c r="C195" s="146"/>
      <c r="D195" s="146"/>
      <c r="E195" s="146"/>
      <c r="F195" s="146"/>
      <c r="G195" s="146"/>
      <c r="H195" s="146"/>
      <c r="I195" s="146"/>
    </row>
    <row r="196" spans="1:9" ht="14.25" customHeight="1">
      <c r="A196" s="146"/>
      <c r="B196" s="146"/>
      <c r="C196" s="146"/>
      <c r="D196" s="146"/>
      <c r="E196" s="146"/>
      <c r="F196" s="146"/>
      <c r="G196" s="146"/>
      <c r="H196" s="146"/>
      <c r="I196" s="146"/>
    </row>
    <row r="197" spans="1:9" ht="14.25" customHeight="1">
      <c r="A197" s="146"/>
      <c r="B197" s="146"/>
      <c r="C197" s="146"/>
      <c r="D197" s="146"/>
      <c r="E197" s="146"/>
      <c r="F197" s="146"/>
      <c r="G197" s="146"/>
      <c r="H197" s="146"/>
      <c r="I197" s="146"/>
    </row>
    <row r="198" spans="1:9" ht="14.25" customHeight="1">
      <c r="A198" s="146"/>
      <c r="B198" s="146"/>
      <c r="C198" s="146"/>
      <c r="D198" s="146"/>
      <c r="E198" s="146"/>
      <c r="F198" s="146"/>
      <c r="G198" s="146"/>
      <c r="H198" s="146"/>
      <c r="I198" s="146"/>
    </row>
    <row r="199" spans="1:9" ht="14.25" customHeight="1">
      <c r="A199" s="146"/>
      <c r="B199" s="146"/>
      <c r="C199" s="146"/>
      <c r="D199" s="146"/>
      <c r="E199" s="146"/>
      <c r="F199" s="146"/>
      <c r="G199" s="146"/>
      <c r="H199" s="146"/>
      <c r="I199" s="146"/>
    </row>
    <row r="200" spans="1:9" ht="14.25" customHeight="1">
      <c r="A200" s="146"/>
      <c r="B200" s="146"/>
      <c r="C200" s="146"/>
      <c r="D200" s="146"/>
      <c r="E200" s="146"/>
      <c r="F200" s="146"/>
      <c r="G200" s="146"/>
      <c r="H200" s="146"/>
      <c r="I200" s="146"/>
    </row>
    <row r="201" spans="1:9" ht="14.25" customHeight="1">
      <c r="A201" s="146"/>
      <c r="B201" s="146"/>
      <c r="C201" s="146"/>
      <c r="D201" s="146"/>
      <c r="E201" s="146"/>
      <c r="F201" s="146"/>
      <c r="G201" s="146"/>
      <c r="H201" s="146"/>
      <c r="I201" s="146"/>
    </row>
    <row r="202" spans="1:9" ht="14.25" customHeight="1">
      <c r="A202" s="146"/>
      <c r="B202" s="146"/>
      <c r="C202" s="146"/>
      <c r="D202" s="146"/>
      <c r="E202" s="146"/>
      <c r="F202" s="146"/>
      <c r="G202" s="146"/>
      <c r="H202" s="146"/>
      <c r="I202" s="146"/>
    </row>
    <row r="203" spans="1:9" ht="14.25" customHeight="1">
      <c r="A203" s="146"/>
      <c r="B203" s="146"/>
      <c r="C203" s="146"/>
      <c r="D203" s="146"/>
      <c r="E203" s="146"/>
      <c r="F203" s="146"/>
      <c r="G203" s="146"/>
      <c r="H203" s="146"/>
      <c r="I203" s="146"/>
    </row>
    <row r="204" spans="1:9" ht="14.25" customHeight="1">
      <c r="A204" s="146"/>
      <c r="B204" s="146"/>
      <c r="C204" s="146"/>
      <c r="D204" s="146"/>
      <c r="E204" s="146"/>
      <c r="F204" s="146"/>
      <c r="G204" s="146"/>
      <c r="H204" s="146"/>
      <c r="I204" s="146"/>
    </row>
    <row r="205" spans="1:9" ht="14.25" customHeight="1">
      <c r="A205" s="146"/>
      <c r="B205" s="146"/>
      <c r="C205" s="146"/>
      <c r="D205" s="146"/>
      <c r="E205" s="146"/>
      <c r="F205" s="146"/>
      <c r="G205" s="146"/>
      <c r="H205" s="146"/>
      <c r="I205" s="146"/>
    </row>
    <row r="206" spans="1:9" ht="14.25" customHeight="1">
      <c r="A206" s="146"/>
      <c r="B206" s="146"/>
      <c r="C206" s="146"/>
      <c r="D206" s="146"/>
      <c r="E206" s="146"/>
      <c r="F206" s="146"/>
      <c r="G206" s="146"/>
      <c r="H206" s="146"/>
      <c r="I206" s="146"/>
    </row>
    <row r="207" spans="1:9" ht="14.25" customHeight="1">
      <c r="A207" s="146"/>
      <c r="B207" s="146"/>
      <c r="C207" s="146"/>
      <c r="D207" s="146"/>
      <c r="E207" s="146"/>
      <c r="F207" s="146"/>
      <c r="G207" s="146"/>
      <c r="H207" s="146"/>
      <c r="I207" s="146"/>
    </row>
    <row r="208" spans="1:9" ht="14.25" customHeight="1">
      <c r="A208" s="146"/>
      <c r="B208" s="146"/>
      <c r="C208" s="146"/>
      <c r="D208" s="146"/>
      <c r="E208" s="146"/>
      <c r="F208" s="146"/>
      <c r="G208" s="146"/>
      <c r="H208" s="146"/>
      <c r="I208" s="146"/>
    </row>
    <row r="209" spans="1:9" ht="14.25" customHeight="1">
      <c r="A209" s="146"/>
      <c r="B209" s="146"/>
      <c r="C209" s="146"/>
      <c r="D209" s="146"/>
      <c r="E209" s="146"/>
      <c r="F209" s="146"/>
      <c r="G209" s="146"/>
      <c r="H209" s="146"/>
      <c r="I209" s="146"/>
    </row>
    <row r="210" spans="1:9" ht="14.25" customHeight="1">
      <c r="A210" s="146"/>
      <c r="B210" s="146"/>
      <c r="C210" s="146"/>
      <c r="D210" s="146"/>
      <c r="E210" s="146"/>
      <c r="F210" s="146"/>
      <c r="G210" s="146"/>
      <c r="H210" s="146"/>
      <c r="I210" s="146"/>
    </row>
    <row r="211" spans="1:9" ht="14.25" customHeight="1">
      <c r="A211" s="146"/>
      <c r="B211" s="146"/>
      <c r="C211" s="146"/>
      <c r="D211" s="146"/>
      <c r="E211" s="146"/>
      <c r="F211" s="146"/>
      <c r="G211" s="146"/>
      <c r="H211" s="146"/>
      <c r="I211" s="146"/>
    </row>
    <row r="212" spans="1:9" ht="14.25" customHeight="1">
      <c r="A212" s="146"/>
      <c r="B212" s="146"/>
      <c r="C212" s="146"/>
      <c r="D212" s="146"/>
      <c r="E212" s="146"/>
      <c r="F212" s="146"/>
      <c r="G212" s="146"/>
      <c r="H212" s="146"/>
      <c r="I212" s="146"/>
    </row>
    <row r="213" spans="1:9" ht="14.25" customHeight="1">
      <c r="A213" s="146"/>
      <c r="B213" s="146"/>
      <c r="C213" s="146"/>
      <c r="D213" s="146"/>
      <c r="E213" s="146"/>
      <c r="F213" s="146"/>
      <c r="G213" s="146"/>
      <c r="H213" s="146"/>
      <c r="I213" s="146"/>
    </row>
    <row r="214" spans="1:9" ht="14.25" customHeight="1">
      <c r="A214" s="146"/>
      <c r="B214" s="146"/>
      <c r="C214" s="146"/>
      <c r="D214" s="146"/>
      <c r="E214" s="146"/>
      <c r="F214" s="146"/>
      <c r="G214" s="146"/>
      <c r="H214" s="146"/>
      <c r="I214" s="146"/>
    </row>
    <row r="215" spans="1:9" ht="14.25" customHeight="1">
      <c r="A215" s="146"/>
      <c r="B215" s="146"/>
      <c r="C215" s="146"/>
      <c r="D215" s="146"/>
      <c r="E215" s="146"/>
      <c r="F215" s="146"/>
      <c r="G215" s="146"/>
      <c r="H215" s="146"/>
      <c r="I215" s="146"/>
    </row>
    <row r="216" spans="1:9" ht="14.25" customHeight="1">
      <c r="A216" s="146"/>
      <c r="B216" s="146"/>
      <c r="C216" s="146"/>
      <c r="D216" s="146"/>
      <c r="E216" s="146"/>
      <c r="F216" s="146"/>
      <c r="G216" s="146"/>
      <c r="H216" s="146"/>
      <c r="I216" s="146"/>
    </row>
    <row r="217" spans="1:9" ht="14.25" customHeight="1">
      <c r="A217" s="146"/>
      <c r="B217" s="146"/>
      <c r="C217" s="146"/>
      <c r="D217" s="146"/>
      <c r="E217" s="146"/>
      <c r="F217" s="146"/>
      <c r="G217" s="146"/>
      <c r="H217" s="146"/>
      <c r="I217" s="146"/>
    </row>
    <row r="218" spans="1:9" ht="14.25" customHeight="1">
      <c r="A218" s="146"/>
      <c r="B218" s="146"/>
      <c r="C218" s="146"/>
      <c r="D218" s="146"/>
      <c r="E218" s="146"/>
      <c r="F218" s="146"/>
      <c r="G218" s="146"/>
      <c r="H218" s="146"/>
      <c r="I218" s="146"/>
    </row>
    <row r="219" spans="1:9" ht="14.25" customHeight="1">
      <c r="A219" s="146"/>
      <c r="B219" s="146"/>
      <c r="C219" s="146"/>
      <c r="D219" s="146"/>
      <c r="E219" s="146"/>
      <c r="F219" s="146"/>
      <c r="G219" s="146"/>
      <c r="H219" s="146"/>
      <c r="I219" s="146"/>
    </row>
    <row r="220" spans="1:9" ht="14.25" customHeight="1">
      <c r="A220" s="146"/>
      <c r="B220" s="146"/>
      <c r="C220" s="146"/>
      <c r="D220" s="146"/>
      <c r="E220" s="146"/>
      <c r="F220" s="146"/>
      <c r="G220" s="146"/>
      <c r="H220" s="146"/>
      <c r="I220" s="146"/>
    </row>
    <row r="221" spans="1:9" ht="14.25" customHeight="1">
      <c r="A221" s="146"/>
      <c r="B221" s="146"/>
      <c r="C221" s="146"/>
      <c r="D221" s="146"/>
      <c r="E221" s="146"/>
      <c r="F221" s="146"/>
      <c r="G221" s="146"/>
      <c r="H221" s="146"/>
      <c r="I221" s="146"/>
    </row>
    <row r="222" spans="1:9" ht="14.25" customHeight="1">
      <c r="A222" s="146"/>
      <c r="B222" s="146"/>
      <c r="C222" s="146"/>
      <c r="D222" s="146"/>
      <c r="E222" s="146"/>
      <c r="F222" s="146"/>
      <c r="G222" s="146"/>
      <c r="H222" s="146"/>
      <c r="I222" s="146"/>
    </row>
    <row r="223" spans="1:9" ht="14.25" customHeight="1">
      <c r="A223" s="146"/>
      <c r="B223" s="146"/>
      <c r="C223" s="146"/>
      <c r="D223" s="146"/>
      <c r="E223" s="146"/>
      <c r="F223" s="146"/>
      <c r="G223" s="146"/>
      <c r="H223" s="146"/>
      <c r="I223" s="146"/>
    </row>
    <row r="224" spans="1:9" ht="14.25" customHeight="1">
      <c r="A224" s="146"/>
      <c r="B224" s="146"/>
      <c r="C224" s="146"/>
      <c r="D224" s="146"/>
      <c r="E224" s="146"/>
      <c r="F224" s="146"/>
      <c r="G224" s="146"/>
      <c r="H224" s="146"/>
      <c r="I224" s="146"/>
    </row>
    <row r="225" spans="1:9" ht="14.25" customHeight="1">
      <c r="A225" s="146"/>
      <c r="B225" s="146"/>
      <c r="C225" s="146"/>
      <c r="D225" s="146"/>
      <c r="E225" s="146"/>
      <c r="F225" s="146"/>
      <c r="G225" s="146"/>
      <c r="H225" s="146"/>
      <c r="I225" s="146"/>
    </row>
    <row r="226" spans="1:9" ht="14.25" customHeight="1">
      <c r="A226" s="146"/>
      <c r="B226" s="146"/>
      <c r="C226" s="146"/>
      <c r="D226" s="146"/>
      <c r="E226" s="146"/>
      <c r="F226" s="146"/>
      <c r="G226" s="146"/>
      <c r="H226" s="146"/>
      <c r="I226" s="146"/>
    </row>
    <row r="227" spans="1:9" ht="14.25" customHeight="1">
      <c r="A227" s="146"/>
      <c r="B227" s="146"/>
      <c r="C227" s="146"/>
      <c r="D227" s="146"/>
      <c r="E227" s="146"/>
      <c r="F227" s="146"/>
      <c r="G227" s="146"/>
      <c r="H227" s="146"/>
      <c r="I227" s="146"/>
    </row>
    <row r="228" spans="1:9" ht="14.25" customHeight="1">
      <c r="A228" s="146"/>
      <c r="B228" s="146"/>
      <c r="C228" s="146"/>
      <c r="D228" s="146"/>
      <c r="E228" s="146"/>
      <c r="F228" s="146"/>
      <c r="G228" s="146"/>
      <c r="H228" s="146"/>
      <c r="I228" s="146"/>
    </row>
    <row r="229" spans="1:9" ht="14.25" customHeight="1">
      <c r="A229" s="146"/>
      <c r="B229" s="146"/>
      <c r="C229" s="146"/>
      <c r="D229" s="146"/>
      <c r="E229" s="146"/>
      <c r="F229" s="146"/>
      <c r="G229" s="146"/>
      <c r="H229" s="146"/>
      <c r="I229" s="146"/>
    </row>
    <row r="230" spans="1:9" ht="14.25" customHeight="1">
      <c r="A230" s="146"/>
      <c r="B230" s="146"/>
      <c r="C230" s="146"/>
      <c r="D230" s="146"/>
      <c r="E230" s="146"/>
      <c r="F230" s="146"/>
      <c r="G230" s="146"/>
      <c r="H230" s="146"/>
      <c r="I230" s="146"/>
    </row>
    <row r="231" spans="1:9" ht="14.25" customHeight="1">
      <c r="A231" s="146"/>
      <c r="B231" s="146"/>
      <c r="C231" s="146"/>
      <c r="D231" s="146"/>
      <c r="E231" s="146"/>
      <c r="F231" s="146"/>
      <c r="G231" s="146"/>
      <c r="H231" s="146"/>
      <c r="I231" s="146"/>
    </row>
    <row r="232" spans="1:9" ht="14.25" customHeight="1">
      <c r="A232" s="146"/>
      <c r="B232" s="146"/>
      <c r="C232" s="146"/>
      <c r="D232" s="146"/>
      <c r="E232" s="146"/>
      <c r="F232" s="146"/>
      <c r="G232" s="146"/>
      <c r="H232" s="146"/>
      <c r="I232" s="146"/>
    </row>
    <row r="233" spans="1:9" ht="14.25" customHeight="1">
      <c r="A233" s="146"/>
      <c r="B233" s="146"/>
      <c r="C233" s="146"/>
      <c r="D233" s="146"/>
      <c r="E233" s="146"/>
      <c r="F233" s="146"/>
      <c r="G233" s="146"/>
      <c r="H233" s="146"/>
      <c r="I233" s="146"/>
    </row>
    <row r="234" spans="1:9" ht="14.25" customHeight="1">
      <c r="A234" s="146"/>
      <c r="B234" s="146"/>
      <c r="C234" s="146"/>
      <c r="D234" s="146"/>
      <c r="E234" s="146"/>
      <c r="F234" s="146"/>
      <c r="G234" s="146"/>
      <c r="H234" s="146"/>
      <c r="I234" s="146"/>
    </row>
    <row r="235" spans="1:9" ht="14.25" customHeight="1">
      <c r="A235" s="146"/>
      <c r="B235" s="146"/>
      <c r="C235" s="146"/>
      <c r="D235" s="146"/>
      <c r="E235" s="146"/>
      <c r="F235" s="146"/>
      <c r="G235" s="146"/>
      <c r="H235" s="146"/>
      <c r="I235" s="146"/>
    </row>
    <row r="236" spans="1:9" ht="15.75" customHeight="1"/>
    <row r="237" spans="1:9" ht="15.75" customHeight="1"/>
    <row r="238" spans="1:9" ht="15.75" customHeight="1"/>
    <row r="239" spans="1:9" ht="15.75" customHeight="1"/>
    <row r="240" spans="1:9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I2"/>
    <mergeCell ref="A25:B25"/>
    <mergeCell ref="D31:E31"/>
    <mergeCell ref="D33:E33"/>
  </mergeCells>
  <conditionalFormatting sqref="F9:I24">
    <cfRule type="notContainsBlanks" dxfId="0" priority="1">
      <formula>LEN(TRIM(F9))&gt;0</formula>
    </cfRule>
  </conditionalFormatting>
  <pageMargins left="0.51181102362204722" right="0.51181102362204722" top="0.27634654973888978" bottom="0.27634654973888978" header="0" footer="0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995"/>
  <sheetViews>
    <sheetView tabSelected="1" topLeftCell="A76" workbookViewId="0">
      <selection activeCell="A99" sqref="A99"/>
    </sheetView>
  </sheetViews>
  <sheetFormatPr defaultColWidth="12.625" defaultRowHeight="15" customHeight="1"/>
  <cols>
    <col min="2" max="2" width="122" customWidth="1"/>
  </cols>
  <sheetData>
    <row r="1" spans="1:2" ht="14.25" customHeight="1">
      <c r="A1" s="217" t="s">
        <v>377</v>
      </c>
      <c r="B1" s="218"/>
    </row>
    <row r="2" spans="1:2" ht="14.25" customHeight="1">
      <c r="A2" s="206"/>
      <c r="B2" s="206"/>
    </row>
    <row r="3" spans="1:2" ht="14.25" customHeight="1">
      <c r="A3" s="206"/>
      <c r="B3" s="206"/>
    </row>
    <row r="4" spans="1:2" ht="38.25">
      <c r="A4" s="147" t="s">
        <v>0</v>
      </c>
      <c r="B4" s="148" t="s">
        <v>378</v>
      </c>
    </row>
    <row r="5" spans="1:2" ht="14.25" customHeight="1">
      <c r="A5" s="147" t="s">
        <v>379</v>
      </c>
      <c r="B5" s="148" t="s">
        <v>380</v>
      </c>
    </row>
    <row r="6" spans="1:2" ht="14.25" customHeight="1">
      <c r="A6" s="147" t="s">
        <v>7</v>
      </c>
      <c r="B6" s="148" t="s">
        <v>8</v>
      </c>
    </row>
    <row r="7" spans="1:2" ht="14.25" customHeight="1">
      <c r="A7" s="147" t="s">
        <v>381</v>
      </c>
      <c r="B7" s="149" t="s">
        <v>382</v>
      </c>
    </row>
    <row r="8" spans="1:2" ht="183.75" customHeight="1">
      <c r="A8" s="219" t="s">
        <v>383</v>
      </c>
      <c r="B8" s="220"/>
    </row>
    <row r="9" spans="1:2" ht="14.25" customHeight="1">
      <c r="A9" s="150" t="s">
        <v>384</v>
      </c>
      <c r="B9" s="151" t="s">
        <v>385</v>
      </c>
    </row>
    <row r="10" spans="1:2">
      <c r="A10" s="152">
        <v>1</v>
      </c>
      <c r="B10" s="153" t="s">
        <v>386</v>
      </c>
    </row>
    <row r="11" spans="1:2" ht="14.25">
      <c r="A11" s="154" t="s">
        <v>387</v>
      </c>
      <c r="B11" s="155" t="s">
        <v>388</v>
      </c>
    </row>
    <row r="12" spans="1:2" ht="25.5">
      <c r="A12" s="156" t="s">
        <v>389</v>
      </c>
      <c r="B12" s="157" t="s">
        <v>390</v>
      </c>
    </row>
    <row r="13" spans="1:2" ht="14.25">
      <c r="A13" s="158" t="s">
        <v>391</v>
      </c>
      <c r="B13" s="159" t="s">
        <v>392</v>
      </c>
    </row>
    <row r="14" spans="1:2" ht="14.25">
      <c r="A14" s="156" t="s">
        <v>393</v>
      </c>
      <c r="B14" s="157" t="s">
        <v>394</v>
      </c>
    </row>
    <row r="15" spans="1:2" ht="14.25">
      <c r="A15" s="160" t="s">
        <v>395</v>
      </c>
      <c r="B15" s="159" t="s">
        <v>392</v>
      </c>
    </row>
    <row r="16" spans="1:2" ht="14.25">
      <c r="A16" s="156" t="s">
        <v>393</v>
      </c>
      <c r="B16" s="157" t="s">
        <v>396</v>
      </c>
    </row>
    <row r="17" spans="1:2" ht="14.25">
      <c r="A17" s="158" t="s">
        <v>397</v>
      </c>
      <c r="B17" s="159" t="s">
        <v>392</v>
      </c>
    </row>
    <row r="18" spans="1:2" ht="14.25">
      <c r="A18" s="156" t="s">
        <v>393</v>
      </c>
      <c r="B18" s="157" t="s">
        <v>398</v>
      </c>
    </row>
    <row r="19" spans="1:2">
      <c r="A19" s="161">
        <v>2</v>
      </c>
      <c r="B19" s="162" t="s">
        <v>399</v>
      </c>
    </row>
    <row r="20" spans="1:2" ht="14.25">
      <c r="A20" s="154" t="s">
        <v>400</v>
      </c>
      <c r="B20" s="155" t="s">
        <v>401</v>
      </c>
    </row>
    <row r="21" spans="1:2" ht="14.25">
      <c r="A21" s="156" t="s">
        <v>389</v>
      </c>
      <c r="B21" s="163" t="s">
        <v>402</v>
      </c>
    </row>
    <row r="22" spans="1:2" ht="14.25">
      <c r="A22" s="158" t="s">
        <v>403</v>
      </c>
      <c r="B22" s="155" t="s">
        <v>404</v>
      </c>
    </row>
    <row r="23" spans="1:2" ht="14.25">
      <c r="A23" s="156"/>
      <c r="B23" s="163" t="s">
        <v>405</v>
      </c>
    </row>
    <row r="24" spans="1:2" ht="14.25">
      <c r="A24" s="158" t="s">
        <v>406</v>
      </c>
      <c r="B24" s="155" t="s">
        <v>407</v>
      </c>
    </row>
    <row r="25" spans="1:2" ht="25.5">
      <c r="A25" s="164"/>
      <c r="B25" s="165" t="s">
        <v>408</v>
      </c>
    </row>
    <row r="26" spans="1:2" ht="14.25">
      <c r="A26" s="166" t="s">
        <v>409</v>
      </c>
      <c r="B26" s="167" t="s">
        <v>410</v>
      </c>
    </row>
    <row r="27" spans="1:2" ht="14.25">
      <c r="A27" s="156"/>
      <c r="B27" s="157" t="s">
        <v>411</v>
      </c>
    </row>
    <row r="28" spans="1:2">
      <c r="A28" s="161">
        <v>3</v>
      </c>
      <c r="B28" s="162" t="s">
        <v>355</v>
      </c>
    </row>
    <row r="29" spans="1:2" ht="14.25">
      <c r="A29" s="158" t="s">
        <v>412</v>
      </c>
      <c r="B29" s="159" t="s">
        <v>413</v>
      </c>
    </row>
    <row r="30" spans="1:2" ht="14.25">
      <c r="A30" s="156"/>
      <c r="B30" s="157" t="s">
        <v>414</v>
      </c>
    </row>
    <row r="31" spans="1:2">
      <c r="A31" s="161">
        <v>4</v>
      </c>
      <c r="B31" s="162" t="s">
        <v>356</v>
      </c>
    </row>
    <row r="32" spans="1:2" ht="14.25">
      <c r="A32" s="168" t="s">
        <v>415</v>
      </c>
      <c r="B32" s="169" t="s">
        <v>416</v>
      </c>
    </row>
    <row r="33" spans="1:2" ht="14.25">
      <c r="A33" s="156"/>
      <c r="B33" s="157" t="s">
        <v>417</v>
      </c>
    </row>
    <row r="34" spans="1:2" ht="14.25">
      <c r="A34" s="168" t="s">
        <v>418</v>
      </c>
      <c r="B34" s="169" t="s">
        <v>419</v>
      </c>
    </row>
    <row r="35" spans="1:2" ht="14.25">
      <c r="A35" s="156"/>
      <c r="B35" s="157" t="s">
        <v>420</v>
      </c>
    </row>
    <row r="36" spans="1:2" ht="14.25">
      <c r="A36" s="168" t="s">
        <v>421</v>
      </c>
      <c r="B36" s="169" t="s">
        <v>422</v>
      </c>
    </row>
    <row r="37" spans="1:2" ht="14.25">
      <c r="A37" s="156"/>
      <c r="B37" s="157" t="s">
        <v>423</v>
      </c>
    </row>
    <row r="38" spans="1:2">
      <c r="A38" s="161">
        <v>5</v>
      </c>
      <c r="B38" s="162" t="s">
        <v>358</v>
      </c>
    </row>
    <row r="39" spans="1:2" ht="14.25">
      <c r="A39" s="168" t="s">
        <v>424</v>
      </c>
      <c r="B39" s="169" t="s">
        <v>425</v>
      </c>
    </row>
    <row r="40" spans="1:2" ht="14.25">
      <c r="A40" s="156"/>
      <c r="B40" s="157" t="s">
        <v>426</v>
      </c>
    </row>
    <row r="41" spans="1:2" ht="14.25">
      <c r="A41" s="168" t="s">
        <v>427</v>
      </c>
      <c r="B41" s="169" t="s">
        <v>428</v>
      </c>
    </row>
    <row r="42" spans="1:2" ht="14.25">
      <c r="A42" s="156"/>
      <c r="B42" s="157" t="s">
        <v>429</v>
      </c>
    </row>
    <row r="43" spans="1:2" ht="14.25">
      <c r="A43" s="168" t="s">
        <v>430</v>
      </c>
      <c r="B43" s="169" t="s">
        <v>431</v>
      </c>
    </row>
    <row r="44" spans="1:2" ht="14.25">
      <c r="A44" s="156"/>
      <c r="B44" s="157" t="s">
        <v>432</v>
      </c>
    </row>
    <row r="45" spans="1:2" ht="14.25">
      <c r="A45" s="168" t="s">
        <v>433</v>
      </c>
      <c r="B45" s="169" t="s">
        <v>434</v>
      </c>
    </row>
    <row r="46" spans="1:2" ht="14.25">
      <c r="A46" s="156"/>
      <c r="B46" s="157" t="s">
        <v>435</v>
      </c>
    </row>
    <row r="47" spans="1:2">
      <c r="A47" s="161">
        <v>6</v>
      </c>
      <c r="B47" s="162" t="s">
        <v>436</v>
      </c>
    </row>
    <row r="48" spans="1:2" ht="14.25">
      <c r="A48" s="168" t="s">
        <v>437</v>
      </c>
      <c r="B48" s="169" t="s">
        <v>438</v>
      </c>
    </row>
    <row r="49" spans="1:2" ht="14.25">
      <c r="A49" s="156"/>
      <c r="B49" s="157" t="s">
        <v>439</v>
      </c>
    </row>
    <row r="50" spans="1:2" ht="14.25">
      <c r="A50" s="170" t="s">
        <v>440</v>
      </c>
      <c r="B50" s="169" t="s">
        <v>441</v>
      </c>
    </row>
    <row r="51" spans="1:2" ht="14.25">
      <c r="A51" s="156"/>
      <c r="B51" s="157" t="s">
        <v>442</v>
      </c>
    </row>
    <row r="52" spans="1:2">
      <c r="A52" s="161">
        <v>7</v>
      </c>
      <c r="B52" s="162" t="s">
        <v>360</v>
      </c>
    </row>
    <row r="53" spans="1:2" ht="14.25">
      <c r="A53" s="168" t="s">
        <v>443</v>
      </c>
      <c r="B53" s="169" t="s">
        <v>444</v>
      </c>
    </row>
    <row r="54" spans="1:2" ht="14.25">
      <c r="A54" s="156"/>
      <c r="B54" s="157" t="s">
        <v>445</v>
      </c>
    </row>
    <row r="55" spans="1:2">
      <c r="A55" s="161">
        <v>8</v>
      </c>
      <c r="B55" s="162" t="s">
        <v>446</v>
      </c>
    </row>
    <row r="56" spans="1:2" ht="14.25">
      <c r="A56" s="168" t="s">
        <v>447</v>
      </c>
      <c r="B56" s="169" t="s">
        <v>448</v>
      </c>
    </row>
    <row r="57" spans="1:2" ht="14.25">
      <c r="A57" s="156"/>
      <c r="B57" s="157" t="s">
        <v>449</v>
      </c>
    </row>
    <row r="58" spans="1:2">
      <c r="A58" s="161">
        <v>9</v>
      </c>
      <c r="B58" s="162" t="s">
        <v>362</v>
      </c>
    </row>
    <row r="59" spans="1:2" ht="14.25">
      <c r="A59" s="168" t="s">
        <v>450</v>
      </c>
      <c r="B59" s="169" t="s">
        <v>451</v>
      </c>
    </row>
    <row r="60" spans="1:2" ht="14.25">
      <c r="A60" s="156"/>
      <c r="B60" s="157" t="s">
        <v>452</v>
      </c>
    </row>
    <row r="61" spans="1:2" ht="14.25">
      <c r="A61" s="168" t="s">
        <v>453</v>
      </c>
      <c r="B61" s="169" t="s">
        <v>454</v>
      </c>
    </row>
    <row r="62" spans="1:2" ht="14.25">
      <c r="A62" s="156"/>
      <c r="B62" s="157" t="s">
        <v>455</v>
      </c>
    </row>
    <row r="63" spans="1:2" ht="14.25">
      <c r="A63" s="168" t="s">
        <v>456</v>
      </c>
      <c r="B63" s="169" t="s">
        <v>457</v>
      </c>
    </row>
    <row r="64" spans="1:2" ht="14.25">
      <c r="A64" s="156"/>
      <c r="B64" s="157" t="s">
        <v>458</v>
      </c>
    </row>
    <row r="65" spans="1:2" ht="14.25">
      <c r="A65" s="168" t="s">
        <v>459</v>
      </c>
      <c r="B65" s="169" t="s">
        <v>460</v>
      </c>
    </row>
    <row r="66" spans="1:2" ht="14.25">
      <c r="A66" s="156"/>
      <c r="B66" s="157" t="s">
        <v>461</v>
      </c>
    </row>
    <row r="67" spans="1:2" ht="14.25">
      <c r="A67" s="168" t="s">
        <v>462</v>
      </c>
      <c r="B67" s="169" t="s">
        <v>463</v>
      </c>
    </row>
    <row r="68" spans="1:2" ht="14.25">
      <c r="A68" s="156"/>
      <c r="B68" s="157" t="s">
        <v>464</v>
      </c>
    </row>
    <row r="69" spans="1:2" ht="14.25">
      <c r="A69" s="168" t="s">
        <v>465</v>
      </c>
      <c r="B69" s="169" t="s">
        <v>466</v>
      </c>
    </row>
    <row r="70" spans="1:2" ht="14.25">
      <c r="A70" s="156"/>
      <c r="B70" s="157" t="s">
        <v>467</v>
      </c>
    </row>
    <row r="71" spans="1:2">
      <c r="A71" s="161">
        <v>10</v>
      </c>
      <c r="B71" s="162" t="s">
        <v>363</v>
      </c>
    </row>
    <row r="72" spans="1:2" ht="14.25">
      <c r="A72" s="171" t="s">
        <v>490</v>
      </c>
      <c r="B72" s="169" t="s">
        <v>468</v>
      </c>
    </row>
    <row r="73" spans="1:2" ht="14.25">
      <c r="A73" s="156"/>
      <c r="B73" s="157" t="s">
        <v>469</v>
      </c>
    </row>
    <row r="74" spans="1:2" ht="14.25">
      <c r="A74" s="171" t="s">
        <v>491</v>
      </c>
      <c r="B74" s="169" t="s">
        <v>470</v>
      </c>
    </row>
    <row r="75" spans="1:2" ht="14.25">
      <c r="A75" s="156"/>
      <c r="B75" s="157" t="s">
        <v>471</v>
      </c>
    </row>
    <row r="76" spans="1:2" ht="14.25">
      <c r="A76" s="171" t="s">
        <v>492</v>
      </c>
      <c r="B76" s="169" t="s">
        <v>472</v>
      </c>
    </row>
    <row r="77" spans="1:2" ht="14.25">
      <c r="A77" s="156"/>
      <c r="B77" s="157" t="s">
        <v>473</v>
      </c>
    </row>
    <row r="78" spans="1:2" ht="14.25">
      <c r="A78" s="172" t="s">
        <v>493</v>
      </c>
      <c r="B78" s="169" t="s">
        <v>474</v>
      </c>
    </row>
    <row r="79" spans="1:2" ht="14.25">
      <c r="A79" s="156"/>
      <c r="B79" s="157" t="s">
        <v>475</v>
      </c>
    </row>
    <row r="80" spans="1:2">
      <c r="A80" s="161">
        <v>11</v>
      </c>
      <c r="B80" s="162" t="s">
        <v>294</v>
      </c>
    </row>
    <row r="81" spans="1:2" ht="14.25">
      <c r="A81" s="173" t="s">
        <v>494</v>
      </c>
      <c r="B81" s="159" t="s">
        <v>476</v>
      </c>
    </row>
    <row r="82" spans="1:2" ht="14.25">
      <c r="A82" s="156"/>
      <c r="B82" s="157" t="s">
        <v>477</v>
      </c>
    </row>
    <row r="83" spans="1:2" ht="14.25">
      <c r="A83" s="173" t="s">
        <v>495</v>
      </c>
      <c r="B83" s="159" t="s">
        <v>478</v>
      </c>
    </row>
    <row r="84" spans="1:2" ht="14.25">
      <c r="A84" s="156"/>
      <c r="B84" s="157" t="s">
        <v>479</v>
      </c>
    </row>
    <row r="85" spans="1:2" ht="14.25">
      <c r="A85" s="174" t="s">
        <v>496</v>
      </c>
      <c r="B85" s="167" t="s">
        <v>480</v>
      </c>
    </row>
    <row r="86" spans="1:2" ht="14.25">
      <c r="A86" s="166"/>
      <c r="B86" s="167" t="s">
        <v>481</v>
      </c>
    </row>
    <row r="87" spans="1:2" ht="14.25">
      <c r="A87" s="173" t="s">
        <v>497</v>
      </c>
      <c r="B87" s="159" t="s">
        <v>482</v>
      </c>
    </row>
    <row r="88" spans="1:2" ht="14.25">
      <c r="A88" s="156"/>
      <c r="B88" s="157" t="s">
        <v>483</v>
      </c>
    </row>
    <row r="89" spans="1:2" ht="14.25">
      <c r="A89" s="175" t="s">
        <v>498</v>
      </c>
      <c r="B89" s="159" t="s">
        <v>484</v>
      </c>
    </row>
    <row r="90" spans="1:2" ht="14.25">
      <c r="A90" s="176"/>
      <c r="B90" s="157" t="s">
        <v>485</v>
      </c>
    </row>
    <row r="91" spans="1:2" ht="14.25">
      <c r="A91" s="173" t="s">
        <v>499</v>
      </c>
      <c r="B91" s="169" t="s">
        <v>486</v>
      </c>
    </row>
    <row r="92" spans="1:2" ht="14.25">
      <c r="A92" s="164"/>
      <c r="B92" s="165" t="s">
        <v>487</v>
      </c>
    </row>
    <row r="93" spans="1:2" ht="25.5">
      <c r="A93" s="173" t="s">
        <v>500</v>
      </c>
      <c r="B93" s="169" t="s">
        <v>488</v>
      </c>
    </row>
    <row r="94" spans="1:2" ht="14.25">
      <c r="A94" s="164"/>
      <c r="B94" s="165" t="s">
        <v>489</v>
      </c>
    </row>
    <row r="95" spans="1:2" ht="14.25" customHeight="1">
      <c r="A95" s="177"/>
      <c r="B95" s="178"/>
    </row>
    <row r="96" spans="1:2" ht="14.25" customHeight="1">
      <c r="A96" s="179"/>
      <c r="B96" s="178"/>
    </row>
    <row r="97" spans="1:2" ht="14.25" customHeight="1">
      <c r="A97" s="179"/>
      <c r="B97" s="178"/>
    </row>
    <row r="98" spans="1:2" ht="14.25" customHeight="1">
      <c r="A98" s="179"/>
      <c r="B98" s="178"/>
    </row>
    <row r="99" spans="1:2" ht="14.25" customHeight="1">
      <c r="A99" s="179"/>
      <c r="B99" s="180"/>
    </row>
    <row r="100" spans="1:2" ht="14.25" customHeight="1">
      <c r="A100" s="179"/>
      <c r="B100" s="180"/>
    </row>
    <row r="101" spans="1:2" ht="14.25" customHeight="1">
      <c r="A101" s="179"/>
      <c r="B101" s="180"/>
    </row>
    <row r="102" spans="1:2" ht="14.25" customHeight="1">
      <c r="A102" s="179"/>
      <c r="B102" s="180"/>
    </row>
    <row r="103" spans="1:2" ht="14.25" customHeight="1">
      <c r="A103" s="179"/>
      <c r="B103" s="180"/>
    </row>
    <row r="104" spans="1:2" ht="14.25" customHeight="1">
      <c r="A104" s="179"/>
      <c r="B104" s="180"/>
    </row>
    <row r="105" spans="1:2" ht="14.25" customHeight="1">
      <c r="A105" s="179"/>
      <c r="B105" s="180"/>
    </row>
    <row r="106" spans="1:2" ht="14.25" customHeight="1">
      <c r="A106" s="179"/>
      <c r="B106" s="180"/>
    </row>
    <row r="107" spans="1:2" ht="14.25" customHeight="1">
      <c r="A107" s="179"/>
      <c r="B107" s="180"/>
    </row>
    <row r="108" spans="1:2" ht="14.25" customHeight="1">
      <c r="A108" s="179"/>
      <c r="B108" s="180"/>
    </row>
    <row r="109" spans="1:2" ht="14.25" customHeight="1">
      <c r="A109" s="179"/>
      <c r="B109" s="180"/>
    </row>
    <row r="110" spans="1:2" ht="14.25" customHeight="1">
      <c r="A110" s="179"/>
      <c r="B110" s="180"/>
    </row>
    <row r="111" spans="1:2" ht="14.25" customHeight="1">
      <c r="A111" s="179"/>
      <c r="B111" s="180"/>
    </row>
    <row r="112" spans="1:2" ht="14.25" customHeight="1">
      <c r="A112" s="179"/>
      <c r="B112" s="180"/>
    </row>
    <row r="113" spans="1:2" ht="14.25" customHeight="1">
      <c r="A113" s="179"/>
      <c r="B113" s="180"/>
    </row>
    <row r="114" spans="1:2" ht="14.25" customHeight="1">
      <c r="A114" s="179"/>
      <c r="B114" s="180"/>
    </row>
    <row r="115" spans="1:2" ht="14.25" customHeight="1">
      <c r="A115" s="179"/>
      <c r="B115" s="180"/>
    </row>
    <row r="116" spans="1:2" ht="14.25" customHeight="1">
      <c r="A116" s="179"/>
      <c r="B116" s="180"/>
    </row>
    <row r="117" spans="1:2" ht="14.25" customHeight="1">
      <c r="A117" s="179"/>
      <c r="B117" s="180"/>
    </row>
    <row r="118" spans="1:2" ht="14.25" customHeight="1">
      <c r="A118" s="179"/>
      <c r="B118" s="180"/>
    </row>
    <row r="119" spans="1:2" ht="14.25" customHeight="1">
      <c r="A119" s="179"/>
      <c r="B119" s="180"/>
    </row>
    <row r="120" spans="1:2" ht="14.25" customHeight="1">
      <c r="A120" s="179"/>
      <c r="B120" s="180"/>
    </row>
    <row r="121" spans="1:2" ht="14.25" customHeight="1">
      <c r="A121" s="179"/>
      <c r="B121" s="180"/>
    </row>
    <row r="122" spans="1:2" ht="14.25" customHeight="1">
      <c r="A122" s="179"/>
      <c r="B122" s="180"/>
    </row>
    <row r="123" spans="1:2" ht="14.25" customHeight="1">
      <c r="A123" s="179"/>
      <c r="B123" s="180"/>
    </row>
    <row r="124" spans="1:2" ht="14.25" customHeight="1">
      <c r="A124" s="179"/>
      <c r="B124" s="180"/>
    </row>
    <row r="125" spans="1:2" ht="14.25" customHeight="1">
      <c r="A125" s="179"/>
      <c r="B125" s="180"/>
    </row>
    <row r="126" spans="1:2" ht="14.25" customHeight="1">
      <c r="A126" s="179"/>
      <c r="B126" s="180"/>
    </row>
    <row r="127" spans="1:2" ht="14.25" customHeight="1">
      <c r="A127" s="179"/>
      <c r="B127" s="180"/>
    </row>
    <row r="128" spans="1:2" ht="14.25" customHeight="1">
      <c r="A128" s="179"/>
      <c r="B128" s="180"/>
    </row>
    <row r="129" spans="1:2" ht="14.25" customHeight="1">
      <c r="A129" s="179"/>
      <c r="B129" s="180"/>
    </row>
    <row r="130" spans="1:2" ht="14.25" customHeight="1">
      <c r="A130" s="179"/>
      <c r="B130" s="180"/>
    </row>
    <row r="131" spans="1:2" ht="14.25" customHeight="1">
      <c r="A131" s="179"/>
      <c r="B131" s="180"/>
    </row>
    <row r="132" spans="1:2" ht="14.25" customHeight="1">
      <c r="A132" s="179"/>
      <c r="B132" s="180"/>
    </row>
    <row r="133" spans="1:2" ht="14.25" customHeight="1">
      <c r="A133" s="179"/>
      <c r="B133" s="180"/>
    </row>
    <row r="134" spans="1:2" ht="14.25" customHeight="1">
      <c r="A134" s="179"/>
      <c r="B134" s="180"/>
    </row>
    <row r="135" spans="1:2" ht="14.25" customHeight="1">
      <c r="A135" s="179"/>
      <c r="B135" s="180"/>
    </row>
    <row r="136" spans="1:2" ht="14.25" customHeight="1">
      <c r="A136" s="179"/>
      <c r="B136" s="180"/>
    </row>
    <row r="137" spans="1:2" ht="14.25" customHeight="1">
      <c r="A137" s="179"/>
      <c r="B137" s="180"/>
    </row>
    <row r="138" spans="1:2" ht="14.25" customHeight="1">
      <c r="A138" s="179"/>
      <c r="B138" s="180"/>
    </row>
    <row r="139" spans="1:2" ht="14.25" customHeight="1">
      <c r="A139" s="179"/>
      <c r="B139" s="180"/>
    </row>
    <row r="140" spans="1:2" ht="14.25" customHeight="1">
      <c r="A140" s="179"/>
      <c r="B140" s="180"/>
    </row>
    <row r="141" spans="1:2" ht="14.25" customHeight="1">
      <c r="A141" s="179"/>
      <c r="B141" s="180"/>
    </row>
    <row r="142" spans="1:2" ht="14.25" customHeight="1">
      <c r="A142" s="179"/>
      <c r="B142" s="180"/>
    </row>
    <row r="143" spans="1:2" ht="14.25" customHeight="1">
      <c r="A143" s="179"/>
      <c r="B143" s="180"/>
    </row>
    <row r="144" spans="1:2" ht="14.25" customHeight="1">
      <c r="A144" s="179"/>
      <c r="B144" s="180"/>
    </row>
    <row r="145" spans="1:2" ht="14.25" customHeight="1">
      <c r="A145" s="179"/>
      <c r="B145" s="180"/>
    </row>
    <row r="146" spans="1:2" ht="14.25" customHeight="1">
      <c r="A146" s="179"/>
      <c r="B146" s="180"/>
    </row>
    <row r="147" spans="1:2" ht="14.25" customHeight="1">
      <c r="A147" s="179"/>
      <c r="B147" s="180"/>
    </row>
    <row r="148" spans="1:2" ht="14.25" customHeight="1">
      <c r="A148" s="179"/>
      <c r="B148" s="180"/>
    </row>
    <row r="149" spans="1:2" ht="14.25" customHeight="1">
      <c r="A149" s="179"/>
      <c r="B149" s="180"/>
    </row>
    <row r="150" spans="1:2" ht="14.25" customHeight="1">
      <c r="A150" s="179"/>
      <c r="B150" s="180"/>
    </row>
    <row r="151" spans="1:2" ht="14.25" customHeight="1">
      <c r="A151" s="179"/>
      <c r="B151" s="180"/>
    </row>
    <row r="152" spans="1:2" ht="14.25" customHeight="1">
      <c r="A152" s="179"/>
      <c r="B152" s="180"/>
    </row>
    <row r="153" spans="1:2" ht="14.25" customHeight="1">
      <c r="A153" s="179"/>
      <c r="B153" s="180"/>
    </row>
    <row r="154" spans="1:2" ht="14.25" customHeight="1">
      <c r="A154" s="179"/>
      <c r="B154" s="180"/>
    </row>
    <row r="155" spans="1:2" ht="14.25" customHeight="1">
      <c r="A155" s="179"/>
      <c r="B155" s="180"/>
    </row>
    <row r="156" spans="1:2" ht="14.25" customHeight="1">
      <c r="A156" s="179"/>
      <c r="B156" s="180"/>
    </row>
    <row r="157" spans="1:2" ht="14.25" customHeight="1">
      <c r="A157" s="179"/>
      <c r="B157" s="180"/>
    </row>
    <row r="158" spans="1:2" ht="14.25" customHeight="1">
      <c r="A158" s="179"/>
      <c r="B158" s="180"/>
    </row>
    <row r="159" spans="1:2" ht="14.25" customHeight="1">
      <c r="A159" s="179"/>
      <c r="B159" s="180"/>
    </row>
    <row r="160" spans="1:2" ht="14.25" customHeight="1">
      <c r="A160" s="179"/>
      <c r="B160" s="180"/>
    </row>
    <row r="161" spans="1:2" ht="14.25" customHeight="1">
      <c r="A161" s="179"/>
      <c r="B161" s="180"/>
    </row>
    <row r="162" spans="1:2" ht="14.25" customHeight="1">
      <c r="A162" s="179"/>
      <c r="B162" s="180"/>
    </row>
    <row r="163" spans="1:2" ht="14.25" customHeight="1">
      <c r="A163" s="179"/>
      <c r="B163" s="180"/>
    </row>
    <row r="164" spans="1:2" ht="14.25" customHeight="1">
      <c r="A164" s="179"/>
      <c r="B164" s="180"/>
    </row>
    <row r="165" spans="1:2" ht="14.25" customHeight="1">
      <c r="A165" s="179"/>
      <c r="B165" s="180"/>
    </row>
    <row r="166" spans="1:2" ht="14.25" customHeight="1">
      <c r="A166" s="179"/>
      <c r="B166" s="180"/>
    </row>
    <row r="167" spans="1:2" ht="14.25" customHeight="1">
      <c r="A167" s="179"/>
      <c r="B167" s="180"/>
    </row>
    <row r="168" spans="1:2" ht="14.25" customHeight="1">
      <c r="A168" s="179"/>
      <c r="B168" s="180"/>
    </row>
    <row r="169" spans="1:2" ht="14.25" customHeight="1">
      <c r="A169" s="179"/>
      <c r="B169" s="180"/>
    </row>
    <row r="170" spans="1:2" ht="14.25" customHeight="1">
      <c r="A170" s="179"/>
      <c r="B170" s="180"/>
    </row>
    <row r="171" spans="1:2" ht="14.25" customHeight="1">
      <c r="A171" s="179"/>
      <c r="B171" s="180"/>
    </row>
    <row r="172" spans="1:2" ht="14.25" customHeight="1">
      <c r="A172" s="179"/>
      <c r="B172" s="180"/>
    </row>
    <row r="173" spans="1:2" ht="14.25" customHeight="1">
      <c r="A173" s="179"/>
      <c r="B173" s="180"/>
    </row>
    <row r="174" spans="1:2" ht="14.25" customHeight="1">
      <c r="A174" s="179"/>
      <c r="B174" s="180"/>
    </row>
    <row r="175" spans="1:2" ht="14.25" customHeight="1">
      <c r="A175" s="179"/>
      <c r="B175" s="180"/>
    </row>
    <row r="176" spans="1:2" ht="14.25" customHeight="1">
      <c r="A176" s="179"/>
      <c r="B176" s="180"/>
    </row>
    <row r="177" spans="1:2" ht="14.25" customHeight="1">
      <c r="A177" s="179"/>
      <c r="B177" s="180"/>
    </row>
    <row r="178" spans="1:2" ht="14.25" customHeight="1">
      <c r="A178" s="179"/>
      <c r="B178" s="180"/>
    </row>
    <row r="179" spans="1:2" ht="14.25" customHeight="1">
      <c r="A179" s="179"/>
      <c r="B179" s="180"/>
    </row>
    <row r="180" spans="1:2" ht="14.25" customHeight="1">
      <c r="A180" s="179"/>
      <c r="B180" s="180"/>
    </row>
    <row r="181" spans="1:2" ht="14.25" customHeight="1">
      <c r="A181" s="179"/>
      <c r="B181" s="180"/>
    </row>
    <row r="182" spans="1:2" ht="14.25" customHeight="1">
      <c r="A182" s="179"/>
      <c r="B182" s="180"/>
    </row>
    <row r="183" spans="1:2" ht="14.25" customHeight="1">
      <c r="A183" s="179"/>
      <c r="B183" s="180"/>
    </row>
    <row r="184" spans="1:2" ht="14.25" customHeight="1">
      <c r="A184" s="179"/>
      <c r="B184" s="180"/>
    </row>
    <row r="185" spans="1:2" ht="14.25" customHeight="1">
      <c r="A185" s="179"/>
      <c r="B185" s="180"/>
    </row>
    <row r="186" spans="1:2" ht="14.25" customHeight="1">
      <c r="A186" s="179"/>
      <c r="B186" s="180"/>
    </row>
    <row r="187" spans="1:2" ht="14.25" customHeight="1">
      <c r="A187" s="179"/>
      <c r="B187" s="180"/>
    </row>
    <row r="188" spans="1:2" ht="14.25" customHeight="1">
      <c r="A188" s="179"/>
      <c r="B188" s="180"/>
    </row>
    <row r="189" spans="1:2" ht="14.25" customHeight="1">
      <c r="A189" s="179"/>
      <c r="B189" s="180"/>
    </row>
    <row r="190" spans="1:2" ht="14.25" customHeight="1">
      <c r="A190" s="179"/>
      <c r="B190" s="180"/>
    </row>
    <row r="191" spans="1:2" ht="14.25" customHeight="1">
      <c r="A191" s="179"/>
      <c r="B191" s="180"/>
    </row>
    <row r="192" spans="1:2" ht="14.25" customHeight="1">
      <c r="A192" s="179"/>
      <c r="B192" s="180"/>
    </row>
    <row r="193" spans="1:2" ht="14.25" customHeight="1">
      <c r="A193" s="179"/>
      <c r="B193" s="180"/>
    </row>
    <row r="194" spans="1:2" ht="14.25" customHeight="1">
      <c r="A194" s="179"/>
      <c r="B194" s="180"/>
    </row>
    <row r="195" spans="1:2" ht="14.25" customHeight="1">
      <c r="A195" s="179"/>
      <c r="B195" s="180"/>
    </row>
    <row r="196" spans="1:2" ht="14.25" customHeight="1">
      <c r="A196" s="179"/>
      <c r="B196" s="180"/>
    </row>
    <row r="197" spans="1:2" ht="14.25" customHeight="1">
      <c r="A197" s="179"/>
      <c r="B197" s="180"/>
    </row>
    <row r="198" spans="1:2" ht="14.25" customHeight="1">
      <c r="A198" s="179"/>
      <c r="B198" s="180"/>
    </row>
    <row r="199" spans="1:2" ht="14.25" customHeight="1">
      <c r="A199" s="179"/>
      <c r="B199" s="180"/>
    </row>
    <row r="200" spans="1:2" ht="14.25" customHeight="1">
      <c r="A200" s="179"/>
      <c r="B200" s="180"/>
    </row>
    <row r="201" spans="1:2" ht="14.25" customHeight="1">
      <c r="A201" s="179"/>
      <c r="B201" s="180"/>
    </row>
    <row r="202" spans="1:2" ht="14.25" customHeight="1">
      <c r="A202" s="179"/>
      <c r="B202" s="180"/>
    </row>
    <row r="203" spans="1:2" ht="14.25" customHeight="1">
      <c r="A203" s="179"/>
      <c r="B203" s="180"/>
    </row>
    <row r="204" spans="1:2" ht="14.25" customHeight="1">
      <c r="A204" s="179"/>
      <c r="B204" s="180"/>
    </row>
    <row r="205" spans="1:2" ht="14.25" customHeight="1">
      <c r="A205" s="179"/>
      <c r="B205" s="180"/>
    </row>
    <row r="206" spans="1:2" ht="14.25" customHeight="1">
      <c r="A206" s="179"/>
      <c r="B206" s="180"/>
    </row>
    <row r="207" spans="1:2" ht="14.25" customHeight="1">
      <c r="A207" s="179"/>
      <c r="B207" s="180"/>
    </row>
    <row r="208" spans="1:2" ht="14.25" customHeight="1">
      <c r="A208" s="179"/>
      <c r="B208" s="180"/>
    </row>
    <row r="209" spans="1:2" ht="14.25" customHeight="1">
      <c r="A209" s="179"/>
      <c r="B209" s="180"/>
    </row>
    <row r="210" spans="1:2" ht="14.25" customHeight="1">
      <c r="A210" s="179"/>
      <c r="B210" s="180"/>
    </row>
    <row r="211" spans="1:2" ht="14.25" customHeight="1">
      <c r="A211" s="179"/>
      <c r="B211" s="180"/>
    </row>
    <row r="212" spans="1:2" ht="14.25" customHeight="1">
      <c r="A212" s="179"/>
      <c r="B212" s="180"/>
    </row>
    <row r="213" spans="1:2" ht="14.25" customHeight="1">
      <c r="A213" s="179"/>
      <c r="B213" s="180"/>
    </row>
    <row r="214" spans="1:2" ht="14.25" customHeight="1">
      <c r="A214" s="179"/>
      <c r="B214" s="180"/>
    </row>
    <row r="215" spans="1:2" ht="14.25" customHeight="1">
      <c r="A215" s="179"/>
      <c r="B215" s="180"/>
    </row>
    <row r="216" spans="1:2" ht="14.25" customHeight="1">
      <c r="A216" s="179"/>
      <c r="B216" s="180"/>
    </row>
    <row r="217" spans="1:2" ht="14.25" customHeight="1">
      <c r="A217" s="179"/>
      <c r="B217" s="180"/>
    </row>
    <row r="218" spans="1:2" ht="14.25" customHeight="1">
      <c r="A218" s="179"/>
      <c r="B218" s="180"/>
    </row>
    <row r="219" spans="1:2" ht="14.25" customHeight="1">
      <c r="A219" s="179"/>
      <c r="B219" s="180"/>
    </row>
    <row r="220" spans="1:2" ht="14.25" customHeight="1">
      <c r="A220" s="179"/>
      <c r="B220" s="180"/>
    </row>
    <row r="221" spans="1:2" ht="14.25" customHeight="1">
      <c r="A221" s="179"/>
      <c r="B221" s="180"/>
    </row>
    <row r="222" spans="1:2" ht="14.25" customHeight="1">
      <c r="A222" s="179"/>
      <c r="B222" s="180"/>
    </row>
    <row r="223" spans="1:2" ht="14.25" customHeight="1">
      <c r="A223" s="179"/>
      <c r="B223" s="180"/>
    </row>
    <row r="224" spans="1:2" ht="14.25" customHeight="1">
      <c r="A224" s="179"/>
      <c r="B224" s="180"/>
    </row>
    <row r="225" spans="1:2" ht="14.25" customHeight="1">
      <c r="A225" s="179"/>
      <c r="B225" s="180"/>
    </row>
    <row r="226" spans="1:2" ht="14.25" customHeight="1">
      <c r="A226" s="179"/>
      <c r="B226" s="180"/>
    </row>
    <row r="227" spans="1:2" ht="14.25" customHeight="1">
      <c r="A227" s="179"/>
      <c r="B227" s="180"/>
    </row>
    <row r="228" spans="1:2" ht="14.25" customHeight="1">
      <c r="A228" s="179"/>
      <c r="B228" s="180"/>
    </row>
    <row r="229" spans="1:2" ht="14.25" customHeight="1">
      <c r="A229" s="179"/>
      <c r="B229" s="180"/>
    </row>
    <row r="230" spans="1:2" ht="14.25" customHeight="1">
      <c r="A230" s="179"/>
      <c r="B230" s="180"/>
    </row>
    <row r="231" spans="1:2" ht="14.25" customHeight="1">
      <c r="A231" s="179"/>
      <c r="B231" s="180"/>
    </row>
    <row r="232" spans="1:2" ht="14.25" customHeight="1">
      <c r="A232" s="179"/>
      <c r="B232" s="180"/>
    </row>
    <row r="233" spans="1:2" ht="14.25" customHeight="1">
      <c r="A233" s="179"/>
      <c r="B233" s="180"/>
    </row>
    <row r="234" spans="1:2" ht="14.25" customHeight="1">
      <c r="A234" s="179"/>
      <c r="B234" s="180"/>
    </row>
    <row r="235" spans="1:2" ht="14.25" customHeight="1">
      <c r="A235" s="179"/>
      <c r="B235" s="180"/>
    </row>
    <row r="236" spans="1:2" ht="14.25" customHeight="1">
      <c r="A236" s="179"/>
      <c r="B236" s="180"/>
    </row>
    <row r="237" spans="1:2" ht="14.25" customHeight="1">
      <c r="A237" s="179"/>
      <c r="B237" s="180"/>
    </row>
    <row r="238" spans="1:2" ht="14.25" customHeight="1">
      <c r="A238" s="179"/>
      <c r="B238" s="180"/>
    </row>
    <row r="239" spans="1:2" ht="14.25" customHeight="1">
      <c r="A239" s="179"/>
      <c r="B239" s="180"/>
    </row>
    <row r="240" spans="1:2" ht="14.25" customHeight="1">
      <c r="A240" s="179"/>
      <c r="B240" s="180"/>
    </row>
    <row r="241" spans="1:2" ht="14.25" customHeight="1">
      <c r="A241" s="179"/>
      <c r="B241" s="180"/>
    </row>
    <row r="242" spans="1:2" ht="14.25" customHeight="1">
      <c r="A242" s="179"/>
      <c r="B242" s="180"/>
    </row>
    <row r="243" spans="1:2" ht="14.25" customHeight="1">
      <c r="A243" s="179"/>
      <c r="B243" s="180"/>
    </row>
    <row r="244" spans="1:2" ht="14.25" customHeight="1">
      <c r="A244" s="179"/>
      <c r="B244" s="180"/>
    </row>
    <row r="245" spans="1:2" ht="14.25" customHeight="1">
      <c r="A245" s="179"/>
      <c r="B245" s="180"/>
    </row>
    <row r="246" spans="1:2" ht="14.25" customHeight="1">
      <c r="A246" s="179"/>
      <c r="B246" s="180"/>
    </row>
    <row r="247" spans="1:2" ht="14.25" customHeight="1">
      <c r="A247" s="179"/>
      <c r="B247" s="180"/>
    </row>
    <row r="248" spans="1:2" ht="14.25" customHeight="1">
      <c r="A248" s="179"/>
      <c r="B248" s="180"/>
    </row>
    <row r="249" spans="1:2" ht="14.25" customHeight="1">
      <c r="A249" s="179"/>
      <c r="B249" s="180"/>
    </row>
    <row r="250" spans="1:2" ht="14.25" customHeight="1">
      <c r="A250" s="179"/>
      <c r="B250" s="180"/>
    </row>
    <row r="251" spans="1:2" ht="14.25" customHeight="1">
      <c r="A251" s="179"/>
      <c r="B251" s="180"/>
    </row>
    <row r="252" spans="1:2" ht="14.25" customHeight="1">
      <c r="A252" s="179"/>
      <c r="B252" s="180"/>
    </row>
    <row r="253" spans="1:2" ht="14.25" customHeight="1">
      <c r="A253" s="179"/>
      <c r="B253" s="180"/>
    </row>
    <row r="254" spans="1:2" ht="14.25" customHeight="1">
      <c r="A254" s="179"/>
      <c r="B254" s="180"/>
    </row>
    <row r="255" spans="1:2" ht="14.25" customHeight="1">
      <c r="A255" s="179"/>
      <c r="B255" s="180"/>
    </row>
    <row r="256" spans="1:2" ht="14.25" customHeight="1">
      <c r="A256" s="179"/>
      <c r="B256" s="180"/>
    </row>
    <row r="257" spans="1:2" ht="14.25" customHeight="1">
      <c r="A257" s="179"/>
      <c r="B257" s="180"/>
    </row>
    <row r="258" spans="1:2" ht="14.25" customHeight="1">
      <c r="A258" s="179"/>
      <c r="B258" s="180"/>
    </row>
    <row r="259" spans="1:2" ht="14.25" customHeight="1">
      <c r="A259" s="179"/>
      <c r="B259" s="180"/>
    </row>
    <row r="260" spans="1:2" ht="14.25" customHeight="1">
      <c r="A260" s="179"/>
      <c r="B260" s="180"/>
    </row>
    <row r="261" spans="1:2" ht="14.25" customHeight="1">
      <c r="A261" s="179"/>
      <c r="B261" s="180"/>
    </row>
    <row r="262" spans="1:2" ht="14.25" customHeight="1">
      <c r="A262" s="179"/>
      <c r="B262" s="180"/>
    </row>
    <row r="263" spans="1:2" ht="14.25" customHeight="1">
      <c r="A263" s="179"/>
      <c r="B263" s="180"/>
    </row>
    <row r="264" spans="1:2" ht="14.25" customHeight="1">
      <c r="A264" s="179"/>
      <c r="B264" s="180"/>
    </row>
    <row r="265" spans="1:2" ht="14.25" customHeight="1">
      <c r="A265" s="179"/>
      <c r="B265" s="180"/>
    </row>
    <row r="266" spans="1:2" ht="14.25" customHeight="1">
      <c r="A266" s="179"/>
      <c r="B266" s="180"/>
    </row>
    <row r="267" spans="1:2" ht="14.25" customHeight="1">
      <c r="A267" s="179"/>
      <c r="B267" s="180"/>
    </row>
    <row r="268" spans="1:2" ht="14.25" customHeight="1">
      <c r="A268" s="179"/>
      <c r="B268" s="180"/>
    </row>
    <row r="269" spans="1:2" ht="14.25" customHeight="1">
      <c r="A269" s="179"/>
      <c r="B269" s="180"/>
    </row>
    <row r="270" spans="1:2" ht="14.25" customHeight="1">
      <c r="A270" s="179"/>
      <c r="B270" s="180"/>
    </row>
    <row r="271" spans="1:2" ht="14.25" customHeight="1">
      <c r="A271" s="179"/>
      <c r="B271" s="180"/>
    </row>
    <row r="272" spans="1:2" ht="14.25" customHeight="1">
      <c r="A272" s="179"/>
      <c r="B272" s="180"/>
    </row>
    <row r="273" spans="1:2" ht="14.25" customHeight="1">
      <c r="A273" s="179"/>
      <c r="B273" s="180"/>
    </row>
    <row r="274" spans="1:2" ht="14.25" customHeight="1">
      <c r="A274" s="179"/>
      <c r="B274" s="180"/>
    </row>
    <row r="275" spans="1:2" ht="14.25" customHeight="1">
      <c r="A275" s="179"/>
      <c r="B275" s="180"/>
    </row>
    <row r="276" spans="1:2" ht="14.25" customHeight="1">
      <c r="A276" s="179"/>
      <c r="B276" s="180"/>
    </row>
    <row r="277" spans="1:2" ht="14.25" customHeight="1">
      <c r="A277" s="179"/>
      <c r="B277" s="180"/>
    </row>
    <row r="278" spans="1:2" ht="14.25" customHeight="1">
      <c r="A278" s="179"/>
      <c r="B278" s="180"/>
    </row>
    <row r="279" spans="1:2" ht="14.25" customHeight="1">
      <c r="A279" s="179"/>
      <c r="B279" s="180"/>
    </row>
    <row r="280" spans="1:2" ht="14.25" customHeight="1">
      <c r="A280" s="179"/>
      <c r="B280" s="180"/>
    </row>
    <row r="281" spans="1:2" ht="14.25" customHeight="1">
      <c r="A281" s="179"/>
      <c r="B281" s="180"/>
    </row>
    <row r="282" spans="1:2" ht="14.25" customHeight="1">
      <c r="A282" s="179"/>
      <c r="B282" s="180"/>
    </row>
    <row r="283" spans="1:2" ht="14.25" customHeight="1">
      <c r="A283" s="179"/>
      <c r="B283" s="180"/>
    </row>
    <row r="284" spans="1:2" ht="14.25" customHeight="1">
      <c r="A284" s="179"/>
      <c r="B284" s="180"/>
    </row>
    <row r="285" spans="1:2" ht="14.25" customHeight="1">
      <c r="A285" s="179"/>
      <c r="B285" s="180"/>
    </row>
    <row r="286" spans="1:2" ht="14.25" customHeight="1">
      <c r="A286" s="179"/>
      <c r="B286" s="180"/>
    </row>
    <row r="287" spans="1:2" ht="14.25" customHeight="1">
      <c r="A287" s="9"/>
      <c r="B287" s="181"/>
    </row>
    <row r="288" spans="1:2" ht="14.25" customHeight="1">
      <c r="A288" s="9"/>
      <c r="B288" s="181"/>
    </row>
    <row r="289" spans="1:2" ht="14.25" customHeight="1">
      <c r="A289" s="9"/>
      <c r="B289" s="181"/>
    </row>
    <row r="290" spans="1:2" ht="14.25" customHeight="1">
      <c r="A290" s="9"/>
      <c r="B290" s="181"/>
    </row>
    <row r="291" spans="1:2" ht="14.25" customHeight="1">
      <c r="A291" s="9"/>
      <c r="B291" s="181"/>
    </row>
    <row r="292" spans="1:2" ht="14.25" customHeight="1">
      <c r="A292" s="9"/>
      <c r="B292" s="181"/>
    </row>
    <row r="293" spans="1:2" ht="14.25" customHeight="1">
      <c r="A293" s="9"/>
      <c r="B293" s="181"/>
    </row>
    <row r="294" spans="1:2" ht="14.25" customHeight="1">
      <c r="A294" s="9"/>
      <c r="B294" s="181"/>
    </row>
    <row r="295" spans="1:2" ht="14.25" customHeight="1">
      <c r="B295" s="182"/>
    </row>
    <row r="296" spans="1:2" ht="14.25" customHeight="1">
      <c r="B296" s="182"/>
    </row>
    <row r="297" spans="1:2" ht="14.25" customHeight="1">
      <c r="B297" s="182"/>
    </row>
    <row r="298" spans="1:2" ht="14.25" customHeight="1">
      <c r="B298" s="182"/>
    </row>
    <row r="299" spans="1:2" ht="14.25" customHeight="1">
      <c r="B299" s="182"/>
    </row>
    <row r="300" spans="1:2" ht="14.25" customHeight="1">
      <c r="B300" s="182"/>
    </row>
    <row r="301" spans="1:2" ht="14.25" customHeight="1">
      <c r="B301" s="182"/>
    </row>
    <row r="302" spans="1:2" ht="14.25" customHeight="1">
      <c r="B302" s="182"/>
    </row>
    <row r="303" spans="1:2" ht="14.25" customHeight="1">
      <c r="B303" s="182"/>
    </row>
    <row r="304" spans="1:2" ht="14.25" customHeight="1">
      <c r="B304" s="182"/>
    </row>
    <row r="305" spans="2:2" ht="14.25" customHeight="1">
      <c r="B305" s="182"/>
    </row>
    <row r="306" spans="2:2" ht="14.25" customHeight="1">
      <c r="B306" s="182"/>
    </row>
    <row r="307" spans="2:2" ht="14.25" customHeight="1">
      <c r="B307" s="182"/>
    </row>
    <row r="308" spans="2:2" ht="14.25" customHeight="1">
      <c r="B308" s="182"/>
    </row>
    <row r="309" spans="2:2" ht="14.25" customHeight="1">
      <c r="B309" s="182"/>
    </row>
    <row r="310" spans="2:2" ht="14.25" customHeight="1">
      <c r="B310" s="182"/>
    </row>
    <row r="311" spans="2:2" ht="14.25" customHeight="1">
      <c r="B311" s="182"/>
    </row>
    <row r="312" spans="2:2" ht="14.25" customHeight="1">
      <c r="B312" s="182"/>
    </row>
    <row r="313" spans="2:2" ht="14.25" customHeight="1">
      <c r="B313" s="182"/>
    </row>
    <row r="314" spans="2:2" ht="14.25" customHeight="1">
      <c r="B314" s="182"/>
    </row>
    <row r="315" spans="2:2" ht="14.25" customHeight="1">
      <c r="B315" s="182"/>
    </row>
    <row r="316" spans="2:2" ht="14.25" customHeight="1">
      <c r="B316" s="182"/>
    </row>
    <row r="317" spans="2:2" ht="14.25" customHeight="1">
      <c r="B317" s="182"/>
    </row>
    <row r="318" spans="2:2" ht="14.25" customHeight="1">
      <c r="B318" s="182"/>
    </row>
    <row r="319" spans="2:2" ht="14.25" customHeight="1">
      <c r="B319" s="182"/>
    </row>
    <row r="320" spans="2:2" ht="14.25" customHeight="1">
      <c r="B320" s="182"/>
    </row>
    <row r="321" spans="2:2" ht="14.25" customHeight="1">
      <c r="B321" s="182"/>
    </row>
    <row r="322" spans="2:2" ht="14.25" customHeight="1">
      <c r="B322" s="182"/>
    </row>
    <row r="323" spans="2:2" ht="14.25" customHeight="1">
      <c r="B323" s="182"/>
    </row>
    <row r="324" spans="2:2" ht="14.25" customHeight="1">
      <c r="B324" s="182"/>
    </row>
    <row r="325" spans="2:2" ht="14.25" customHeight="1">
      <c r="B325" s="182"/>
    </row>
    <row r="326" spans="2:2" ht="14.25" customHeight="1">
      <c r="B326" s="182"/>
    </row>
    <row r="327" spans="2:2" ht="14.25" customHeight="1">
      <c r="B327" s="182"/>
    </row>
    <row r="328" spans="2:2" ht="14.25" customHeight="1">
      <c r="B328" s="182"/>
    </row>
    <row r="329" spans="2:2" ht="14.25" customHeight="1">
      <c r="B329" s="182"/>
    </row>
    <row r="330" spans="2:2" ht="14.25" customHeight="1">
      <c r="B330" s="182"/>
    </row>
    <row r="331" spans="2:2" ht="14.25" customHeight="1">
      <c r="B331" s="182"/>
    </row>
    <row r="332" spans="2:2" ht="14.25" customHeight="1">
      <c r="B332" s="182"/>
    </row>
    <row r="333" spans="2:2" ht="14.25" customHeight="1">
      <c r="B333" s="182"/>
    </row>
    <row r="334" spans="2:2" ht="14.25" customHeight="1">
      <c r="B334" s="182"/>
    </row>
    <row r="335" spans="2:2" ht="14.25" customHeight="1">
      <c r="B335" s="182"/>
    </row>
    <row r="336" spans="2:2" ht="14.25" customHeight="1">
      <c r="B336" s="182"/>
    </row>
    <row r="337" spans="2:2" ht="14.25" customHeight="1">
      <c r="B337" s="182"/>
    </row>
    <row r="338" spans="2:2" ht="14.25" customHeight="1">
      <c r="B338" s="182"/>
    </row>
    <row r="339" spans="2:2" ht="14.25" customHeight="1">
      <c r="B339" s="182"/>
    </row>
    <row r="340" spans="2:2" ht="14.25" customHeight="1">
      <c r="B340" s="182"/>
    </row>
    <row r="341" spans="2:2" ht="14.25" customHeight="1">
      <c r="B341" s="182"/>
    </row>
    <row r="342" spans="2:2" ht="14.25" customHeight="1">
      <c r="B342" s="182"/>
    </row>
    <row r="343" spans="2:2" ht="14.25" customHeight="1">
      <c r="B343" s="182"/>
    </row>
    <row r="344" spans="2:2" ht="14.25" customHeight="1">
      <c r="B344" s="182"/>
    </row>
    <row r="345" spans="2:2" ht="14.25" customHeight="1">
      <c r="B345" s="182"/>
    </row>
    <row r="346" spans="2:2" ht="14.25" customHeight="1">
      <c r="B346" s="182"/>
    </row>
    <row r="347" spans="2:2" ht="14.25" customHeight="1">
      <c r="B347" s="182"/>
    </row>
    <row r="348" spans="2:2" ht="14.25" customHeight="1">
      <c r="B348" s="182"/>
    </row>
    <row r="349" spans="2:2" ht="14.25" customHeight="1">
      <c r="B349" s="182"/>
    </row>
    <row r="350" spans="2:2" ht="14.25" customHeight="1">
      <c r="B350" s="182"/>
    </row>
    <row r="351" spans="2:2" ht="14.25" customHeight="1">
      <c r="B351" s="182"/>
    </row>
    <row r="352" spans="2:2" ht="14.25" customHeight="1">
      <c r="B352" s="182"/>
    </row>
    <row r="353" spans="2:2" ht="14.25" customHeight="1">
      <c r="B353" s="182"/>
    </row>
    <row r="354" spans="2:2" ht="14.25" customHeight="1">
      <c r="B354" s="182"/>
    </row>
    <row r="355" spans="2:2" ht="14.25" customHeight="1">
      <c r="B355" s="182"/>
    </row>
    <row r="356" spans="2:2" ht="14.25" customHeight="1">
      <c r="B356" s="182"/>
    </row>
    <row r="357" spans="2:2" ht="14.25" customHeight="1">
      <c r="B357" s="182"/>
    </row>
    <row r="358" spans="2:2" ht="14.25" customHeight="1">
      <c r="B358" s="182"/>
    </row>
    <row r="359" spans="2:2" ht="14.25" customHeight="1">
      <c r="B359" s="182"/>
    </row>
    <row r="360" spans="2:2" ht="14.25" customHeight="1">
      <c r="B360" s="182"/>
    </row>
    <row r="361" spans="2:2" ht="14.25" customHeight="1">
      <c r="B361" s="182"/>
    </row>
    <row r="362" spans="2:2" ht="14.25" customHeight="1">
      <c r="B362" s="182"/>
    </row>
    <row r="363" spans="2:2" ht="14.25" customHeight="1">
      <c r="B363" s="182"/>
    </row>
    <row r="364" spans="2:2" ht="14.25" customHeight="1">
      <c r="B364" s="182"/>
    </row>
    <row r="365" spans="2:2" ht="14.25" customHeight="1">
      <c r="B365" s="182"/>
    </row>
    <row r="366" spans="2:2" ht="14.25" customHeight="1">
      <c r="B366" s="182"/>
    </row>
    <row r="367" spans="2:2" ht="14.25" customHeight="1">
      <c r="B367" s="182"/>
    </row>
    <row r="368" spans="2:2" ht="14.25" customHeight="1">
      <c r="B368" s="182"/>
    </row>
    <row r="369" spans="2:2" ht="14.25" customHeight="1">
      <c r="B369" s="182"/>
    </row>
    <row r="370" spans="2:2" ht="14.25" customHeight="1">
      <c r="B370" s="182"/>
    </row>
    <row r="371" spans="2:2" ht="14.25" customHeight="1">
      <c r="B371" s="182"/>
    </row>
    <row r="372" spans="2:2" ht="14.25" customHeight="1">
      <c r="B372" s="182"/>
    </row>
    <row r="373" spans="2:2" ht="14.25" customHeight="1">
      <c r="B373" s="182"/>
    </row>
    <row r="374" spans="2:2" ht="14.25" customHeight="1">
      <c r="B374" s="182"/>
    </row>
    <row r="375" spans="2:2" ht="14.25" customHeight="1">
      <c r="B375" s="182"/>
    </row>
    <row r="376" spans="2:2" ht="14.25" customHeight="1">
      <c r="B376" s="182"/>
    </row>
    <row r="377" spans="2:2" ht="14.25" customHeight="1">
      <c r="B377" s="182"/>
    </row>
    <row r="378" spans="2:2" ht="14.25" customHeight="1">
      <c r="B378" s="182"/>
    </row>
    <row r="379" spans="2:2" ht="14.25" customHeight="1">
      <c r="B379" s="182"/>
    </row>
    <row r="380" spans="2:2" ht="14.25" customHeight="1">
      <c r="B380" s="182"/>
    </row>
    <row r="381" spans="2:2" ht="14.25" customHeight="1">
      <c r="B381" s="182"/>
    </row>
    <row r="382" spans="2:2" ht="14.25" customHeight="1">
      <c r="B382" s="182"/>
    </row>
    <row r="383" spans="2:2" ht="14.25" customHeight="1">
      <c r="B383" s="182"/>
    </row>
    <row r="384" spans="2:2" ht="14.25" customHeight="1">
      <c r="B384" s="182"/>
    </row>
    <row r="385" spans="2:2" ht="14.25" customHeight="1">
      <c r="B385" s="182"/>
    </row>
    <row r="386" spans="2:2" ht="14.25" customHeight="1">
      <c r="B386" s="182"/>
    </row>
    <row r="387" spans="2:2" ht="14.25" customHeight="1">
      <c r="B387" s="182"/>
    </row>
    <row r="388" spans="2:2" ht="14.25" customHeight="1">
      <c r="B388" s="182"/>
    </row>
    <row r="389" spans="2:2" ht="14.25" customHeight="1">
      <c r="B389" s="182"/>
    </row>
    <row r="390" spans="2:2" ht="14.25" customHeight="1">
      <c r="B390" s="182"/>
    </row>
    <row r="391" spans="2:2" ht="14.25" customHeight="1">
      <c r="B391" s="182"/>
    </row>
    <row r="392" spans="2:2" ht="14.25" customHeight="1">
      <c r="B392" s="182"/>
    </row>
    <row r="393" spans="2:2" ht="14.25" customHeight="1">
      <c r="B393" s="182"/>
    </row>
    <row r="394" spans="2:2" ht="14.25" customHeight="1">
      <c r="B394" s="182"/>
    </row>
    <row r="395" spans="2:2" ht="14.25" customHeight="1">
      <c r="B395" s="182"/>
    </row>
    <row r="396" spans="2:2" ht="14.25" customHeight="1">
      <c r="B396" s="182"/>
    </row>
    <row r="397" spans="2:2" ht="14.25" customHeight="1">
      <c r="B397" s="182"/>
    </row>
    <row r="398" spans="2:2" ht="14.25" customHeight="1">
      <c r="B398" s="182"/>
    </row>
    <row r="399" spans="2:2" ht="14.25" customHeight="1">
      <c r="B399" s="182"/>
    </row>
    <row r="400" spans="2:2" ht="14.25" customHeight="1">
      <c r="B400" s="182"/>
    </row>
    <row r="401" spans="2:2" ht="14.25" customHeight="1">
      <c r="B401" s="182"/>
    </row>
    <row r="402" spans="2:2" ht="14.25" customHeight="1">
      <c r="B402" s="182"/>
    </row>
    <row r="403" spans="2:2" ht="14.25" customHeight="1">
      <c r="B403" s="182"/>
    </row>
    <row r="404" spans="2:2" ht="14.25" customHeight="1">
      <c r="B404" s="182"/>
    </row>
    <row r="405" spans="2:2" ht="14.25" customHeight="1">
      <c r="B405" s="182"/>
    </row>
    <row r="406" spans="2:2" ht="14.25" customHeight="1">
      <c r="B406" s="182"/>
    </row>
    <row r="407" spans="2:2" ht="14.25" customHeight="1">
      <c r="B407" s="182"/>
    </row>
    <row r="408" spans="2:2" ht="14.25" customHeight="1">
      <c r="B408" s="182"/>
    </row>
    <row r="409" spans="2:2" ht="14.25" customHeight="1">
      <c r="B409" s="182"/>
    </row>
    <row r="410" spans="2:2" ht="14.25" customHeight="1">
      <c r="B410" s="182"/>
    </row>
    <row r="411" spans="2:2" ht="14.25" customHeight="1">
      <c r="B411" s="182"/>
    </row>
    <row r="412" spans="2:2" ht="14.25" customHeight="1">
      <c r="B412" s="182"/>
    </row>
    <row r="413" spans="2:2" ht="14.25" customHeight="1">
      <c r="B413" s="182"/>
    </row>
    <row r="414" spans="2:2" ht="14.25" customHeight="1">
      <c r="B414" s="182"/>
    </row>
    <row r="415" spans="2:2" ht="14.25" customHeight="1">
      <c r="B415" s="182"/>
    </row>
    <row r="416" spans="2:2" ht="14.25" customHeight="1">
      <c r="B416" s="182"/>
    </row>
    <row r="417" spans="2:2" ht="14.25" customHeight="1">
      <c r="B417" s="182"/>
    </row>
    <row r="418" spans="2:2" ht="14.25" customHeight="1">
      <c r="B418" s="182"/>
    </row>
    <row r="419" spans="2:2" ht="14.25" customHeight="1">
      <c r="B419" s="182"/>
    </row>
    <row r="420" spans="2:2" ht="14.25" customHeight="1">
      <c r="B420" s="182"/>
    </row>
    <row r="421" spans="2:2" ht="14.25" customHeight="1">
      <c r="B421" s="182"/>
    </row>
    <row r="422" spans="2:2" ht="14.25" customHeight="1">
      <c r="B422" s="182"/>
    </row>
    <row r="423" spans="2:2" ht="14.25" customHeight="1">
      <c r="B423" s="182"/>
    </row>
    <row r="424" spans="2:2" ht="14.25" customHeight="1">
      <c r="B424" s="182"/>
    </row>
    <row r="425" spans="2:2" ht="14.25" customHeight="1">
      <c r="B425" s="182"/>
    </row>
    <row r="426" spans="2:2" ht="14.25" customHeight="1">
      <c r="B426" s="182"/>
    </row>
    <row r="427" spans="2:2" ht="14.25" customHeight="1">
      <c r="B427" s="182"/>
    </row>
    <row r="428" spans="2:2" ht="14.25" customHeight="1">
      <c r="B428" s="182"/>
    </row>
    <row r="429" spans="2:2" ht="14.25" customHeight="1">
      <c r="B429" s="182"/>
    </row>
    <row r="430" spans="2:2" ht="14.25" customHeight="1">
      <c r="B430" s="182"/>
    </row>
    <row r="431" spans="2:2" ht="14.25" customHeight="1">
      <c r="B431" s="182"/>
    </row>
    <row r="432" spans="2:2" ht="14.25" customHeight="1">
      <c r="B432" s="182"/>
    </row>
    <row r="433" spans="2:2" ht="14.25" customHeight="1">
      <c r="B433" s="182"/>
    </row>
    <row r="434" spans="2:2" ht="14.25" customHeight="1">
      <c r="B434" s="182"/>
    </row>
    <row r="435" spans="2:2" ht="14.25" customHeight="1">
      <c r="B435" s="182"/>
    </row>
    <row r="436" spans="2:2" ht="14.25" customHeight="1">
      <c r="B436" s="182"/>
    </row>
    <row r="437" spans="2:2" ht="14.25" customHeight="1">
      <c r="B437" s="182"/>
    </row>
    <row r="438" spans="2:2" ht="14.25" customHeight="1">
      <c r="B438" s="182"/>
    </row>
    <row r="439" spans="2:2" ht="14.25" customHeight="1">
      <c r="B439" s="182"/>
    </row>
    <row r="440" spans="2:2" ht="14.25" customHeight="1">
      <c r="B440" s="182"/>
    </row>
    <row r="441" spans="2:2" ht="14.25" customHeight="1">
      <c r="B441" s="182"/>
    </row>
    <row r="442" spans="2:2" ht="14.25" customHeight="1">
      <c r="B442" s="182"/>
    </row>
    <row r="443" spans="2:2" ht="14.25" customHeight="1">
      <c r="B443" s="182"/>
    </row>
    <row r="444" spans="2:2" ht="14.25" customHeight="1">
      <c r="B444" s="182"/>
    </row>
    <row r="445" spans="2:2" ht="14.25" customHeight="1">
      <c r="B445" s="182"/>
    </row>
    <row r="446" spans="2:2" ht="14.25" customHeight="1">
      <c r="B446" s="182"/>
    </row>
    <row r="447" spans="2:2" ht="14.25" customHeight="1">
      <c r="B447" s="182"/>
    </row>
    <row r="448" spans="2:2" ht="14.25" customHeight="1">
      <c r="B448" s="182"/>
    </row>
    <row r="449" spans="2:2" ht="14.25" customHeight="1">
      <c r="B449" s="182"/>
    </row>
    <row r="450" spans="2:2" ht="14.25" customHeight="1">
      <c r="B450" s="182"/>
    </row>
    <row r="451" spans="2:2" ht="14.25" customHeight="1">
      <c r="B451" s="182"/>
    </row>
    <row r="452" spans="2:2" ht="14.25" customHeight="1">
      <c r="B452" s="182"/>
    </row>
    <row r="453" spans="2:2" ht="14.25" customHeight="1">
      <c r="B453" s="182"/>
    </row>
    <row r="454" spans="2:2" ht="14.25" customHeight="1">
      <c r="B454" s="182"/>
    </row>
    <row r="455" spans="2:2" ht="14.25" customHeight="1">
      <c r="B455" s="182"/>
    </row>
    <row r="456" spans="2:2" ht="14.25" customHeight="1">
      <c r="B456" s="182"/>
    </row>
    <row r="457" spans="2:2" ht="14.25" customHeight="1">
      <c r="B457" s="182"/>
    </row>
    <row r="458" spans="2:2" ht="14.25" customHeight="1">
      <c r="B458" s="182"/>
    </row>
    <row r="459" spans="2:2" ht="14.25" customHeight="1">
      <c r="B459" s="182"/>
    </row>
    <row r="460" spans="2:2" ht="14.25" customHeight="1">
      <c r="B460" s="182"/>
    </row>
    <row r="461" spans="2:2" ht="14.25" customHeight="1">
      <c r="B461" s="182"/>
    </row>
    <row r="462" spans="2:2" ht="14.25" customHeight="1">
      <c r="B462" s="182"/>
    </row>
    <row r="463" spans="2:2" ht="14.25" customHeight="1">
      <c r="B463" s="182"/>
    </row>
    <row r="464" spans="2:2" ht="14.25" customHeight="1">
      <c r="B464" s="182"/>
    </row>
    <row r="465" spans="2:2" ht="14.25" customHeight="1">
      <c r="B465" s="182"/>
    </row>
    <row r="466" spans="2:2" ht="14.25" customHeight="1">
      <c r="B466" s="182"/>
    </row>
    <row r="467" spans="2:2" ht="14.25" customHeight="1">
      <c r="B467" s="182"/>
    </row>
    <row r="468" spans="2:2" ht="14.25" customHeight="1">
      <c r="B468" s="182"/>
    </row>
    <row r="469" spans="2:2" ht="14.25" customHeight="1">
      <c r="B469" s="182"/>
    </row>
    <row r="470" spans="2:2" ht="14.25" customHeight="1">
      <c r="B470" s="182"/>
    </row>
    <row r="471" spans="2:2" ht="14.25" customHeight="1">
      <c r="B471" s="182"/>
    </row>
    <row r="472" spans="2:2" ht="14.25" customHeight="1">
      <c r="B472" s="182"/>
    </row>
    <row r="473" spans="2:2" ht="14.25" customHeight="1">
      <c r="B473" s="182"/>
    </row>
    <row r="474" spans="2:2" ht="14.25" customHeight="1">
      <c r="B474" s="182"/>
    </row>
    <row r="475" spans="2:2" ht="14.25" customHeight="1">
      <c r="B475" s="182"/>
    </row>
    <row r="476" spans="2:2" ht="14.25" customHeight="1">
      <c r="B476" s="182"/>
    </row>
    <row r="477" spans="2:2" ht="14.25" customHeight="1">
      <c r="B477" s="182"/>
    </row>
    <row r="478" spans="2:2" ht="14.25" customHeight="1">
      <c r="B478" s="182"/>
    </row>
    <row r="479" spans="2:2" ht="14.25" customHeight="1">
      <c r="B479" s="182"/>
    </row>
    <row r="480" spans="2:2" ht="14.25" customHeight="1">
      <c r="B480" s="182"/>
    </row>
    <row r="481" spans="2:2" ht="14.25" customHeight="1">
      <c r="B481" s="182"/>
    </row>
    <row r="482" spans="2:2" ht="14.25" customHeight="1">
      <c r="B482" s="182"/>
    </row>
    <row r="483" spans="2:2" ht="14.25" customHeight="1">
      <c r="B483" s="182"/>
    </row>
    <row r="484" spans="2:2" ht="14.25" customHeight="1">
      <c r="B484" s="182"/>
    </row>
    <row r="485" spans="2:2" ht="14.25" customHeight="1">
      <c r="B485" s="182"/>
    </row>
    <row r="486" spans="2:2" ht="14.25" customHeight="1">
      <c r="B486" s="182"/>
    </row>
    <row r="487" spans="2:2" ht="14.25" customHeight="1">
      <c r="B487" s="182"/>
    </row>
    <row r="488" spans="2:2" ht="14.25" customHeight="1">
      <c r="B488" s="182"/>
    </row>
    <row r="489" spans="2:2" ht="14.25" customHeight="1">
      <c r="B489" s="182"/>
    </row>
    <row r="490" spans="2:2" ht="14.25" customHeight="1">
      <c r="B490" s="182"/>
    </row>
    <row r="491" spans="2:2" ht="14.25" customHeight="1">
      <c r="B491" s="182"/>
    </row>
    <row r="492" spans="2:2" ht="14.25" customHeight="1">
      <c r="B492" s="182"/>
    </row>
    <row r="493" spans="2:2" ht="14.25" customHeight="1">
      <c r="B493" s="182"/>
    </row>
    <row r="494" spans="2:2" ht="14.25" customHeight="1">
      <c r="B494" s="182"/>
    </row>
    <row r="495" spans="2:2" ht="14.25" customHeight="1">
      <c r="B495" s="182"/>
    </row>
    <row r="496" spans="2:2" ht="14.25" customHeight="1">
      <c r="B496" s="182"/>
    </row>
    <row r="497" spans="2:2" ht="14.25" customHeight="1">
      <c r="B497" s="182"/>
    </row>
    <row r="498" spans="2:2" ht="14.25" customHeight="1">
      <c r="B498" s="182"/>
    </row>
    <row r="499" spans="2:2" ht="14.25" customHeight="1">
      <c r="B499" s="182"/>
    </row>
    <row r="500" spans="2:2" ht="14.25" customHeight="1">
      <c r="B500" s="182"/>
    </row>
    <row r="501" spans="2:2" ht="14.25" customHeight="1">
      <c r="B501" s="182"/>
    </row>
    <row r="502" spans="2:2" ht="14.25" customHeight="1">
      <c r="B502" s="182"/>
    </row>
    <row r="503" spans="2:2" ht="14.25" customHeight="1">
      <c r="B503" s="182"/>
    </row>
    <row r="504" spans="2:2" ht="14.25" customHeight="1">
      <c r="B504" s="182"/>
    </row>
    <row r="505" spans="2:2" ht="14.25" customHeight="1">
      <c r="B505" s="182"/>
    </row>
    <row r="506" spans="2:2" ht="14.25" customHeight="1">
      <c r="B506" s="182"/>
    </row>
    <row r="507" spans="2:2" ht="14.25" customHeight="1">
      <c r="B507" s="182"/>
    </row>
    <row r="508" spans="2:2" ht="14.25" customHeight="1">
      <c r="B508" s="182"/>
    </row>
    <row r="509" spans="2:2" ht="14.25" customHeight="1">
      <c r="B509" s="182"/>
    </row>
    <row r="510" spans="2:2" ht="14.25" customHeight="1">
      <c r="B510" s="182"/>
    </row>
    <row r="511" spans="2:2" ht="14.25" customHeight="1">
      <c r="B511" s="182"/>
    </row>
    <row r="512" spans="2:2" ht="14.25" customHeight="1">
      <c r="B512" s="182"/>
    </row>
    <row r="513" spans="2:2" ht="14.25" customHeight="1">
      <c r="B513" s="182"/>
    </row>
    <row r="514" spans="2:2" ht="14.25" customHeight="1">
      <c r="B514" s="182"/>
    </row>
    <row r="515" spans="2:2" ht="14.25" customHeight="1">
      <c r="B515" s="182"/>
    </row>
    <row r="516" spans="2:2" ht="14.25" customHeight="1">
      <c r="B516" s="182"/>
    </row>
    <row r="517" spans="2:2" ht="14.25" customHeight="1">
      <c r="B517" s="182"/>
    </row>
    <row r="518" spans="2:2" ht="14.25" customHeight="1">
      <c r="B518" s="182"/>
    </row>
    <row r="519" spans="2:2" ht="14.25" customHeight="1">
      <c r="B519" s="182"/>
    </row>
    <row r="520" spans="2:2" ht="14.25" customHeight="1">
      <c r="B520" s="182"/>
    </row>
    <row r="521" spans="2:2" ht="14.25" customHeight="1">
      <c r="B521" s="182"/>
    </row>
    <row r="522" spans="2:2" ht="14.25" customHeight="1">
      <c r="B522" s="182"/>
    </row>
    <row r="523" spans="2:2" ht="14.25" customHeight="1">
      <c r="B523" s="182"/>
    </row>
    <row r="524" spans="2:2" ht="14.25" customHeight="1">
      <c r="B524" s="182"/>
    </row>
    <row r="525" spans="2:2" ht="14.25" customHeight="1">
      <c r="B525" s="182"/>
    </row>
    <row r="526" spans="2:2" ht="14.25" customHeight="1">
      <c r="B526" s="182"/>
    </row>
    <row r="527" spans="2:2" ht="14.25" customHeight="1">
      <c r="B527" s="182"/>
    </row>
    <row r="528" spans="2:2" ht="14.25" customHeight="1">
      <c r="B528" s="182"/>
    </row>
    <row r="529" spans="2:2" ht="14.25" customHeight="1">
      <c r="B529" s="182"/>
    </row>
    <row r="530" spans="2:2" ht="14.25" customHeight="1">
      <c r="B530" s="182"/>
    </row>
    <row r="531" spans="2:2" ht="14.25" customHeight="1">
      <c r="B531" s="182"/>
    </row>
    <row r="532" spans="2:2" ht="14.25" customHeight="1">
      <c r="B532" s="182"/>
    </row>
    <row r="533" spans="2:2" ht="14.25" customHeight="1">
      <c r="B533" s="182"/>
    </row>
    <row r="534" spans="2:2" ht="14.25" customHeight="1">
      <c r="B534" s="182"/>
    </row>
    <row r="535" spans="2:2" ht="14.25" customHeight="1">
      <c r="B535" s="182"/>
    </row>
    <row r="536" spans="2:2" ht="14.25" customHeight="1">
      <c r="B536" s="182"/>
    </row>
    <row r="537" spans="2:2" ht="14.25" customHeight="1">
      <c r="B537" s="182"/>
    </row>
    <row r="538" spans="2:2" ht="14.25" customHeight="1">
      <c r="B538" s="182"/>
    </row>
    <row r="539" spans="2:2" ht="14.25" customHeight="1">
      <c r="B539" s="182"/>
    </row>
    <row r="540" spans="2:2" ht="14.25" customHeight="1">
      <c r="B540" s="182"/>
    </row>
    <row r="541" spans="2:2" ht="14.25" customHeight="1">
      <c r="B541" s="182"/>
    </row>
    <row r="542" spans="2:2" ht="14.25" customHeight="1">
      <c r="B542" s="182"/>
    </row>
    <row r="543" spans="2:2" ht="14.25" customHeight="1">
      <c r="B543" s="182"/>
    </row>
    <row r="544" spans="2:2" ht="14.25" customHeight="1">
      <c r="B544" s="182"/>
    </row>
    <row r="545" spans="2:2" ht="14.25" customHeight="1">
      <c r="B545" s="182"/>
    </row>
    <row r="546" spans="2:2" ht="14.25" customHeight="1">
      <c r="B546" s="182"/>
    </row>
    <row r="547" spans="2:2" ht="14.25" customHeight="1">
      <c r="B547" s="182"/>
    </row>
    <row r="548" spans="2:2" ht="14.25" customHeight="1">
      <c r="B548" s="182"/>
    </row>
    <row r="549" spans="2:2" ht="14.25" customHeight="1">
      <c r="B549" s="182"/>
    </row>
    <row r="550" spans="2:2" ht="14.25" customHeight="1">
      <c r="B550" s="182"/>
    </row>
    <row r="551" spans="2:2" ht="14.25" customHeight="1">
      <c r="B551" s="182"/>
    </row>
    <row r="552" spans="2:2" ht="14.25" customHeight="1">
      <c r="B552" s="182"/>
    </row>
    <row r="553" spans="2:2" ht="14.25" customHeight="1">
      <c r="B553" s="182"/>
    </row>
    <row r="554" spans="2:2" ht="14.25" customHeight="1">
      <c r="B554" s="182"/>
    </row>
    <row r="555" spans="2:2" ht="14.25" customHeight="1">
      <c r="B555" s="182"/>
    </row>
    <row r="556" spans="2:2" ht="14.25" customHeight="1">
      <c r="B556" s="182"/>
    </row>
    <row r="557" spans="2:2" ht="14.25" customHeight="1">
      <c r="B557" s="182"/>
    </row>
    <row r="558" spans="2:2" ht="14.25" customHeight="1">
      <c r="B558" s="182"/>
    </row>
    <row r="559" spans="2:2" ht="14.25" customHeight="1">
      <c r="B559" s="182"/>
    </row>
    <row r="560" spans="2:2" ht="14.25" customHeight="1">
      <c r="B560" s="182"/>
    </row>
    <row r="561" spans="2:2" ht="14.25" customHeight="1">
      <c r="B561" s="182"/>
    </row>
    <row r="562" spans="2:2" ht="14.25" customHeight="1">
      <c r="B562" s="182"/>
    </row>
    <row r="563" spans="2:2" ht="14.25" customHeight="1">
      <c r="B563" s="182"/>
    </row>
    <row r="564" spans="2:2" ht="14.25" customHeight="1">
      <c r="B564" s="182"/>
    </row>
    <row r="565" spans="2:2" ht="14.25" customHeight="1">
      <c r="B565" s="182"/>
    </row>
    <row r="566" spans="2:2" ht="14.25" customHeight="1">
      <c r="B566" s="182"/>
    </row>
    <row r="567" spans="2:2" ht="14.25" customHeight="1">
      <c r="B567" s="182"/>
    </row>
    <row r="568" spans="2:2" ht="14.25" customHeight="1">
      <c r="B568" s="182"/>
    </row>
    <row r="569" spans="2:2" ht="14.25" customHeight="1">
      <c r="B569" s="182"/>
    </row>
    <row r="570" spans="2:2" ht="14.25" customHeight="1">
      <c r="B570" s="182"/>
    </row>
    <row r="571" spans="2:2" ht="14.25" customHeight="1">
      <c r="B571" s="182"/>
    </row>
    <row r="572" spans="2:2" ht="14.25" customHeight="1">
      <c r="B572" s="182"/>
    </row>
    <row r="573" spans="2:2" ht="14.25" customHeight="1">
      <c r="B573" s="182"/>
    </row>
    <row r="574" spans="2:2" ht="14.25" customHeight="1">
      <c r="B574" s="182"/>
    </row>
    <row r="575" spans="2:2" ht="14.25" customHeight="1">
      <c r="B575" s="182"/>
    </row>
    <row r="576" spans="2:2" ht="14.25" customHeight="1">
      <c r="B576" s="182"/>
    </row>
    <row r="577" spans="2:2" ht="14.25" customHeight="1">
      <c r="B577" s="182"/>
    </row>
    <row r="578" spans="2:2" ht="14.25" customHeight="1">
      <c r="B578" s="182"/>
    </row>
    <row r="579" spans="2:2" ht="14.25" customHeight="1">
      <c r="B579" s="182"/>
    </row>
    <row r="580" spans="2:2" ht="14.25" customHeight="1">
      <c r="B580" s="182"/>
    </row>
    <row r="581" spans="2:2" ht="14.25" customHeight="1">
      <c r="B581" s="182"/>
    </row>
    <row r="582" spans="2:2" ht="14.25" customHeight="1">
      <c r="B582" s="182"/>
    </row>
    <row r="583" spans="2:2" ht="14.25" customHeight="1">
      <c r="B583" s="182"/>
    </row>
    <row r="584" spans="2:2" ht="14.25" customHeight="1">
      <c r="B584" s="182"/>
    </row>
    <row r="585" spans="2:2" ht="14.25" customHeight="1">
      <c r="B585" s="182"/>
    </row>
    <row r="586" spans="2:2" ht="14.25" customHeight="1">
      <c r="B586" s="182"/>
    </row>
    <row r="587" spans="2:2" ht="14.25" customHeight="1">
      <c r="B587" s="182"/>
    </row>
    <row r="588" spans="2:2" ht="14.25" customHeight="1">
      <c r="B588" s="182"/>
    </row>
    <row r="589" spans="2:2" ht="14.25" customHeight="1">
      <c r="B589" s="182"/>
    </row>
    <row r="590" spans="2:2" ht="14.25" customHeight="1">
      <c r="B590" s="182"/>
    </row>
    <row r="591" spans="2:2" ht="14.25" customHeight="1">
      <c r="B591" s="182"/>
    </row>
    <row r="592" spans="2:2" ht="14.25" customHeight="1">
      <c r="B592" s="182"/>
    </row>
    <row r="593" spans="2:2" ht="14.25" customHeight="1">
      <c r="B593" s="182"/>
    </row>
    <row r="594" spans="2:2" ht="14.25" customHeight="1">
      <c r="B594" s="182"/>
    </row>
    <row r="595" spans="2:2" ht="14.25" customHeight="1">
      <c r="B595" s="182"/>
    </row>
    <row r="596" spans="2:2" ht="14.25" customHeight="1">
      <c r="B596" s="182"/>
    </row>
    <row r="597" spans="2:2" ht="14.25" customHeight="1">
      <c r="B597" s="182"/>
    </row>
    <row r="598" spans="2:2" ht="14.25" customHeight="1">
      <c r="B598" s="182"/>
    </row>
    <row r="599" spans="2:2" ht="14.25" customHeight="1">
      <c r="B599" s="182"/>
    </row>
    <row r="600" spans="2:2" ht="14.25" customHeight="1">
      <c r="B600" s="182"/>
    </row>
    <row r="601" spans="2:2" ht="14.25" customHeight="1">
      <c r="B601" s="182"/>
    </row>
    <row r="602" spans="2:2" ht="14.25" customHeight="1">
      <c r="B602" s="182"/>
    </row>
    <row r="603" spans="2:2" ht="14.25" customHeight="1">
      <c r="B603" s="182"/>
    </row>
    <row r="604" spans="2:2" ht="14.25" customHeight="1">
      <c r="B604" s="182"/>
    </row>
    <row r="605" spans="2:2" ht="14.25" customHeight="1">
      <c r="B605" s="182"/>
    </row>
    <row r="606" spans="2:2" ht="14.25" customHeight="1">
      <c r="B606" s="182"/>
    </row>
    <row r="607" spans="2:2" ht="14.25" customHeight="1">
      <c r="B607" s="182"/>
    </row>
    <row r="608" spans="2:2" ht="14.25" customHeight="1">
      <c r="B608" s="182"/>
    </row>
    <row r="609" spans="2:2" ht="14.25" customHeight="1">
      <c r="B609" s="182"/>
    </row>
    <row r="610" spans="2:2" ht="14.25" customHeight="1">
      <c r="B610" s="182"/>
    </row>
    <row r="611" spans="2:2" ht="14.25" customHeight="1">
      <c r="B611" s="182"/>
    </row>
    <row r="612" spans="2:2" ht="14.25" customHeight="1">
      <c r="B612" s="182"/>
    </row>
    <row r="613" spans="2:2" ht="14.25" customHeight="1">
      <c r="B613" s="182"/>
    </row>
    <row r="614" spans="2:2" ht="14.25" customHeight="1">
      <c r="B614" s="182"/>
    </row>
    <row r="615" spans="2:2" ht="14.25" customHeight="1">
      <c r="B615" s="182"/>
    </row>
    <row r="616" spans="2:2" ht="14.25" customHeight="1">
      <c r="B616" s="182"/>
    </row>
    <row r="617" spans="2:2" ht="14.25" customHeight="1">
      <c r="B617" s="182"/>
    </row>
    <row r="618" spans="2:2" ht="14.25" customHeight="1">
      <c r="B618" s="182"/>
    </row>
    <row r="619" spans="2:2" ht="14.25" customHeight="1">
      <c r="B619" s="182"/>
    </row>
    <row r="620" spans="2:2" ht="14.25" customHeight="1">
      <c r="B620" s="182"/>
    </row>
    <row r="621" spans="2:2" ht="14.25" customHeight="1">
      <c r="B621" s="182"/>
    </row>
    <row r="622" spans="2:2" ht="14.25" customHeight="1">
      <c r="B622" s="182"/>
    </row>
    <row r="623" spans="2:2" ht="14.25" customHeight="1">
      <c r="B623" s="182"/>
    </row>
    <row r="624" spans="2:2" ht="14.25" customHeight="1">
      <c r="B624" s="182"/>
    </row>
    <row r="625" spans="2:2" ht="14.25" customHeight="1">
      <c r="B625" s="182"/>
    </row>
    <row r="626" spans="2:2" ht="14.25" customHeight="1">
      <c r="B626" s="182"/>
    </row>
    <row r="627" spans="2:2" ht="14.25" customHeight="1">
      <c r="B627" s="182"/>
    </row>
    <row r="628" spans="2:2" ht="14.25" customHeight="1">
      <c r="B628" s="182"/>
    </row>
    <row r="629" spans="2:2" ht="14.25" customHeight="1">
      <c r="B629" s="182"/>
    </row>
    <row r="630" spans="2:2" ht="14.25" customHeight="1">
      <c r="B630" s="182"/>
    </row>
    <row r="631" spans="2:2" ht="14.25" customHeight="1">
      <c r="B631" s="182"/>
    </row>
    <row r="632" spans="2:2" ht="14.25" customHeight="1">
      <c r="B632" s="182"/>
    </row>
    <row r="633" spans="2:2" ht="14.25" customHeight="1">
      <c r="B633" s="182"/>
    </row>
    <row r="634" spans="2:2" ht="14.25" customHeight="1">
      <c r="B634" s="182"/>
    </row>
    <row r="635" spans="2:2" ht="14.25" customHeight="1">
      <c r="B635" s="182"/>
    </row>
    <row r="636" spans="2:2" ht="14.25" customHeight="1">
      <c r="B636" s="182"/>
    </row>
    <row r="637" spans="2:2" ht="14.25" customHeight="1">
      <c r="B637" s="182"/>
    </row>
    <row r="638" spans="2:2" ht="14.25" customHeight="1">
      <c r="B638" s="182"/>
    </row>
    <row r="639" spans="2:2" ht="14.25" customHeight="1">
      <c r="B639" s="182"/>
    </row>
    <row r="640" spans="2:2" ht="14.25" customHeight="1">
      <c r="B640" s="182"/>
    </row>
    <row r="641" spans="2:2" ht="14.25" customHeight="1">
      <c r="B641" s="182"/>
    </row>
    <row r="642" spans="2:2" ht="14.25" customHeight="1">
      <c r="B642" s="182"/>
    </row>
    <row r="643" spans="2:2" ht="14.25" customHeight="1">
      <c r="B643" s="182"/>
    </row>
    <row r="644" spans="2:2" ht="14.25" customHeight="1">
      <c r="B644" s="182"/>
    </row>
    <row r="645" spans="2:2" ht="14.25" customHeight="1">
      <c r="B645" s="182"/>
    </row>
    <row r="646" spans="2:2" ht="14.25" customHeight="1">
      <c r="B646" s="182"/>
    </row>
    <row r="647" spans="2:2" ht="14.25" customHeight="1">
      <c r="B647" s="182"/>
    </row>
    <row r="648" spans="2:2" ht="14.25" customHeight="1">
      <c r="B648" s="182"/>
    </row>
    <row r="649" spans="2:2" ht="14.25" customHeight="1">
      <c r="B649" s="182"/>
    </row>
    <row r="650" spans="2:2" ht="14.25" customHeight="1">
      <c r="B650" s="182"/>
    </row>
    <row r="651" spans="2:2" ht="14.25" customHeight="1">
      <c r="B651" s="182"/>
    </row>
    <row r="652" spans="2:2" ht="14.25" customHeight="1">
      <c r="B652" s="182"/>
    </row>
    <row r="653" spans="2:2" ht="14.25" customHeight="1">
      <c r="B653" s="182"/>
    </row>
    <row r="654" spans="2:2" ht="14.25" customHeight="1">
      <c r="B654" s="182"/>
    </row>
    <row r="655" spans="2:2" ht="14.25" customHeight="1">
      <c r="B655" s="182"/>
    </row>
    <row r="656" spans="2:2" ht="14.25" customHeight="1">
      <c r="B656" s="182"/>
    </row>
    <row r="657" spans="2:2" ht="14.25" customHeight="1">
      <c r="B657" s="182"/>
    </row>
    <row r="658" spans="2:2" ht="14.25" customHeight="1">
      <c r="B658" s="182"/>
    </row>
    <row r="659" spans="2:2" ht="14.25" customHeight="1">
      <c r="B659" s="182"/>
    </row>
    <row r="660" spans="2:2" ht="14.25" customHeight="1">
      <c r="B660" s="182"/>
    </row>
    <row r="661" spans="2:2" ht="14.25" customHeight="1">
      <c r="B661" s="182"/>
    </row>
    <row r="662" spans="2:2" ht="14.25" customHeight="1">
      <c r="B662" s="182"/>
    </row>
    <row r="663" spans="2:2" ht="14.25" customHeight="1">
      <c r="B663" s="182"/>
    </row>
    <row r="664" spans="2:2" ht="14.25" customHeight="1">
      <c r="B664" s="182"/>
    </row>
    <row r="665" spans="2:2" ht="14.25" customHeight="1">
      <c r="B665" s="182"/>
    </row>
    <row r="666" spans="2:2" ht="14.25" customHeight="1">
      <c r="B666" s="182"/>
    </row>
    <row r="667" spans="2:2" ht="14.25" customHeight="1">
      <c r="B667" s="182"/>
    </row>
    <row r="668" spans="2:2" ht="14.25" customHeight="1">
      <c r="B668" s="182"/>
    </row>
    <row r="669" spans="2:2" ht="14.25" customHeight="1">
      <c r="B669" s="182"/>
    </row>
    <row r="670" spans="2:2" ht="14.25" customHeight="1">
      <c r="B670" s="182"/>
    </row>
    <row r="671" spans="2:2" ht="14.25" customHeight="1">
      <c r="B671" s="182"/>
    </row>
    <row r="672" spans="2:2" ht="14.25" customHeight="1">
      <c r="B672" s="182"/>
    </row>
    <row r="673" spans="2:2" ht="14.25" customHeight="1">
      <c r="B673" s="182"/>
    </row>
    <row r="674" spans="2:2" ht="14.25" customHeight="1">
      <c r="B674" s="182"/>
    </row>
    <row r="675" spans="2:2" ht="14.25" customHeight="1">
      <c r="B675" s="182"/>
    </row>
    <row r="676" spans="2:2" ht="14.25" customHeight="1">
      <c r="B676" s="182"/>
    </row>
    <row r="677" spans="2:2" ht="14.25" customHeight="1">
      <c r="B677" s="182"/>
    </row>
    <row r="678" spans="2:2" ht="14.25" customHeight="1">
      <c r="B678" s="182"/>
    </row>
    <row r="679" spans="2:2" ht="14.25" customHeight="1">
      <c r="B679" s="182"/>
    </row>
    <row r="680" spans="2:2" ht="14.25" customHeight="1">
      <c r="B680" s="182"/>
    </row>
    <row r="681" spans="2:2" ht="14.25" customHeight="1">
      <c r="B681" s="182"/>
    </row>
    <row r="682" spans="2:2" ht="14.25" customHeight="1">
      <c r="B682" s="182"/>
    </row>
    <row r="683" spans="2:2" ht="14.25" customHeight="1">
      <c r="B683" s="182"/>
    </row>
    <row r="684" spans="2:2" ht="14.25" customHeight="1">
      <c r="B684" s="182"/>
    </row>
    <row r="685" spans="2:2" ht="14.25" customHeight="1">
      <c r="B685" s="182"/>
    </row>
    <row r="686" spans="2:2" ht="14.25" customHeight="1">
      <c r="B686" s="182"/>
    </row>
    <row r="687" spans="2:2" ht="14.25" customHeight="1">
      <c r="B687" s="182"/>
    </row>
    <row r="688" spans="2:2" ht="14.25" customHeight="1">
      <c r="B688" s="182"/>
    </row>
    <row r="689" spans="2:2" ht="14.25" customHeight="1">
      <c r="B689" s="182"/>
    </row>
    <row r="690" spans="2:2" ht="14.25" customHeight="1">
      <c r="B690" s="182"/>
    </row>
    <row r="691" spans="2:2" ht="14.25" customHeight="1">
      <c r="B691" s="182"/>
    </row>
    <row r="692" spans="2:2" ht="14.25" customHeight="1">
      <c r="B692" s="182"/>
    </row>
    <row r="693" spans="2:2" ht="14.25" customHeight="1">
      <c r="B693" s="182"/>
    </row>
    <row r="694" spans="2:2" ht="14.25" customHeight="1">
      <c r="B694" s="182"/>
    </row>
    <row r="695" spans="2:2" ht="14.25" customHeight="1">
      <c r="B695" s="182"/>
    </row>
    <row r="696" spans="2:2" ht="14.25" customHeight="1">
      <c r="B696" s="182"/>
    </row>
    <row r="697" spans="2:2" ht="14.25" customHeight="1">
      <c r="B697" s="182"/>
    </row>
    <row r="698" spans="2:2" ht="14.25" customHeight="1">
      <c r="B698" s="182"/>
    </row>
    <row r="699" spans="2:2" ht="14.25" customHeight="1">
      <c r="B699" s="182"/>
    </row>
    <row r="700" spans="2:2" ht="14.25" customHeight="1">
      <c r="B700" s="182"/>
    </row>
    <row r="701" spans="2:2" ht="14.25" customHeight="1">
      <c r="B701" s="182"/>
    </row>
    <row r="702" spans="2:2" ht="14.25" customHeight="1">
      <c r="B702" s="182"/>
    </row>
    <row r="703" spans="2:2" ht="14.25" customHeight="1">
      <c r="B703" s="182"/>
    </row>
    <row r="704" spans="2:2" ht="14.25" customHeight="1">
      <c r="B704" s="182"/>
    </row>
    <row r="705" spans="2:2" ht="14.25" customHeight="1">
      <c r="B705" s="182"/>
    </row>
    <row r="706" spans="2:2" ht="14.25" customHeight="1">
      <c r="B706" s="182"/>
    </row>
    <row r="707" spans="2:2" ht="14.25" customHeight="1">
      <c r="B707" s="182"/>
    </row>
    <row r="708" spans="2:2" ht="14.25" customHeight="1">
      <c r="B708" s="182"/>
    </row>
    <row r="709" spans="2:2" ht="14.25" customHeight="1">
      <c r="B709" s="182"/>
    </row>
    <row r="710" spans="2:2" ht="14.25" customHeight="1">
      <c r="B710" s="182"/>
    </row>
    <row r="711" spans="2:2" ht="14.25" customHeight="1">
      <c r="B711" s="182"/>
    </row>
    <row r="712" spans="2:2" ht="14.25" customHeight="1">
      <c r="B712" s="182"/>
    </row>
    <row r="713" spans="2:2" ht="14.25" customHeight="1">
      <c r="B713" s="182"/>
    </row>
    <row r="714" spans="2:2" ht="14.25" customHeight="1">
      <c r="B714" s="182"/>
    </row>
    <row r="715" spans="2:2" ht="14.25" customHeight="1">
      <c r="B715" s="182"/>
    </row>
    <row r="716" spans="2:2" ht="14.25" customHeight="1">
      <c r="B716" s="182"/>
    </row>
    <row r="717" spans="2:2" ht="14.25" customHeight="1">
      <c r="B717" s="182"/>
    </row>
    <row r="718" spans="2:2" ht="14.25" customHeight="1">
      <c r="B718" s="182"/>
    </row>
    <row r="719" spans="2:2" ht="14.25" customHeight="1">
      <c r="B719" s="182"/>
    </row>
    <row r="720" spans="2:2" ht="14.25" customHeight="1">
      <c r="B720" s="182"/>
    </row>
    <row r="721" spans="2:2" ht="14.25" customHeight="1">
      <c r="B721" s="182"/>
    </row>
    <row r="722" spans="2:2" ht="14.25" customHeight="1">
      <c r="B722" s="182"/>
    </row>
    <row r="723" spans="2:2" ht="14.25" customHeight="1">
      <c r="B723" s="182"/>
    </row>
    <row r="724" spans="2:2" ht="14.25" customHeight="1">
      <c r="B724" s="182"/>
    </row>
    <row r="725" spans="2:2" ht="14.25" customHeight="1">
      <c r="B725" s="182"/>
    </row>
    <row r="726" spans="2:2" ht="14.25" customHeight="1">
      <c r="B726" s="182"/>
    </row>
    <row r="727" spans="2:2" ht="14.25" customHeight="1">
      <c r="B727" s="182"/>
    </row>
    <row r="728" spans="2:2" ht="14.25" customHeight="1">
      <c r="B728" s="182"/>
    </row>
    <row r="729" spans="2:2" ht="14.25" customHeight="1">
      <c r="B729" s="182"/>
    </row>
    <row r="730" spans="2:2" ht="14.25" customHeight="1">
      <c r="B730" s="182"/>
    </row>
    <row r="731" spans="2:2" ht="14.25" customHeight="1">
      <c r="B731" s="182"/>
    </row>
    <row r="732" spans="2:2" ht="14.25" customHeight="1">
      <c r="B732" s="182"/>
    </row>
    <row r="733" spans="2:2" ht="14.25" customHeight="1">
      <c r="B733" s="182"/>
    </row>
    <row r="734" spans="2:2" ht="14.25" customHeight="1">
      <c r="B734" s="182"/>
    </row>
    <row r="735" spans="2:2" ht="14.25" customHeight="1">
      <c r="B735" s="182"/>
    </row>
    <row r="736" spans="2:2" ht="14.25" customHeight="1">
      <c r="B736" s="182"/>
    </row>
    <row r="737" spans="2:2" ht="14.25" customHeight="1">
      <c r="B737" s="182"/>
    </row>
    <row r="738" spans="2:2" ht="14.25" customHeight="1">
      <c r="B738" s="182"/>
    </row>
    <row r="739" spans="2:2" ht="14.25" customHeight="1">
      <c r="B739" s="182"/>
    </row>
    <row r="740" spans="2:2" ht="14.25" customHeight="1">
      <c r="B740" s="182"/>
    </row>
    <row r="741" spans="2:2" ht="14.25" customHeight="1">
      <c r="B741" s="182"/>
    </row>
    <row r="742" spans="2:2" ht="14.25" customHeight="1">
      <c r="B742" s="182"/>
    </row>
    <row r="743" spans="2:2" ht="14.25" customHeight="1">
      <c r="B743" s="182"/>
    </row>
    <row r="744" spans="2:2" ht="14.25" customHeight="1">
      <c r="B744" s="182"/>
    </row>
    <row r="745" spans="2:2" ht="14.25" customHeight="1">
      <c r="B745" s="182"/>
    </row>
    <row r="746" spans="2:2" ht="14.25" customHeight="1">
      <c r="B746" s="182"/>
    </row>
    <row r="747" spans="2:2" ht="14.25" customHeight="1">
      <c r="B747" s="182"/>
    </row>
    <row r="748" spans="2:2" ht="14.25" customHeight="1">
      <c r="B748" s="182"/>
    </row>
    <row r="749" spans="2:2" ht="14.25" customHeight="1">
      <c r="B749" s="182"/>
    </row>
    <row r="750" spans="2:2" ht="14.25" customHeight="1">
      <c r="B750" s="182"/>
    </row>
    <row r="751" spans="2:2" ht="14.25" customHeight="1">
      <c r="B751" s="182"/>
    </row>
    <row r="752" spans="2:2" ht="14.25" customHeight="1">
      <c r="B752" s="182"/>
    </row>
    <row r="753" spans="2:2" ht="14.25" customHeight="1">
      <c r="B753" s="182"/>
    </row>
    <row r="754" spans="2:2" ht="14.25" customHeight="1">
      <c r="B754" s="182"/>
    </row>
    <row r="755" spans="2:2" ht="14.25" customHeight="1">
      <c r="B755" s="182"/>
    </row>
    <row r="756" spans="2:2" ht="14.25" customHeight="1">
      <c r="B756" s="182"/>
    </row>
    <row r="757" spans="2:2" ht="14.25" customHeight="1">
      <c r="B757" s="182"/>
    </row>
    <row r="758" spans="2:2" ht="14.25" customHeight="1">
      <c r="B758" s="182"/>
    </row>
    <row r="759" spans="2:2" ht="14.25" customHeight="1">
      <c r="B759" s="182"/>
    </row>
    <row r="760" spans="2:2" ht="14.25" customHeight="1">
      <c r="B760" s="182"/>
    </row>
    <row r="761" spans="2:2" ht="14.25" customHeight="1">
      <c r="B761" s="182"/>
    </row>
    <row r="762" spans="2:2" ht="14.25" customHeight="1">
      <c r="B762" s="182"/>
    </row>
    <row r="763" spans="2:2" ht="14.25" customHeight="1">
      <c r="B763" s="182"/>
    </row>
    <row r="764" spans="2:2" ht="14.25" customHeight="1">
      <c r="B764" s="182"/>
    </row>
    <row r="765" spans="2:2" ht="14.25" customHeight="1">
      <c r="B765" s="182"/>
    </row>
    <row r="766" spans="2:2" ht="14.25" customHeight="1">
      <c r="B766" s="182"/>
    </row>
    <row r="767" spans="2:2" ht="14.25" customHeight="1">
      <c r="B767" s="182"/>
    </row>
    <row r="768" spans="2:2" ht="14.25" customHeight="1">
      <c r="B768" s="182"/>
    </row>
    <row r="769" spans="2:2" ht="14.25" customHeight="1">
      <c r="B769" s="182"/>
    </row>
    <row r="770" spans="2:2" ht="14.25" customHeight="1">
      <c r="B770" s="182"/>
    </row>
    <row r="771" spans="2:2" ht="14.25" customHeight="1">
      <c r="B771" s="182"/>
    </row>
    <row r="772" spans="2:2" ht="14.25" customHeight="1">
      <c r="B772" s="182"/>
    </row>
    <row r="773" spans="2:2" ht="14.25" customHeight="1">
      <c r="B773" s="182"/>
    </row>
    <row r="774" spans="2:2" ht="14.25" customHeight="1">
      <c r="B774" s="182"/>
    </row>
    <row r="775" spans="2:2" ht="14.25" customHeight="1">
      <c r="B775" s="182"/>
    </row>
    <row r="776" spans="2:2" ht="14.25" customHeight="1">
      <c r="B776" s="182"/>
    </row>
    <row r="777" spans="2:2" ht="14.25" customHeight="1">
      <c r="B777" s="182"/>
    </row>
    <row r="778" spans="2:2" ht="14.25" customHeight="1">
      <c r="B778" s="182"/>
    </row>
    <row r="779" spans="2:2" ht="14.25" customHeight="1">
      <c r="B779" s="182"/>
    </row>
    <row r="780" spans="2:2" ht="14.25" customHeight="1">
      <c r="B780" s="182"/>
    </row>
    <row r="781" spans="2:2" ht="14.25" customHeight="1">
      <c r="B781" s="182"/>
    </row>
    <row r="782" spans="2:2" ht="14.25" customHeight="1">
      <c r="B782" s="182"/>
    </row>
    <row r="783" spans="2:2" ht="14.25" customHeight="1">
      <c r="B783" s="182"/>
    </row>
    <row r="784" spans="2:2" ht="14.25" customHeight="1">
      <c r="B784" s="182"/>
    </row>
    <row r="785" spans="2:2" ht="14.25" customHeight="1">
      <c r="B785" s="182"/>
    </row>
    <row r="786" spans="2:2" ht="14.25" customHeight="1">
      <c r="B786" s="182"/>
    </row>
    <row r="787" spans="2:2" ht="14.25" customHeight="1">
      <c r="B787" s="182"/>
    </row>
    <row r="788" spans="2:2" ht="14.25" customHeight="1">
      <c r="B788" s="182"/>
    </row>
    <row r="789" spans="2:2" ht="14.25" customHeight="1">
      <c r="B789" s="182"/>
    </row>
    <row r="790" spans="2:2" ht="14.25" customHeight="1">
      <c r="B790" s="182"/>
    </row>
    <row r="791" spans="2:2" ht="14.25" customHeight="1">
      <c r="B791" s="182"/>
    </row>
    <row r="792" spans="2:2" ht="14.25" customHeight="1">
      <c r="B792" s="182"/>
    </row>
    <row r="793" spans="2:2" ht="14.25" customHeight="1">
      <c r="B793" s="182"/>
    </row>
    <row r="794" spans="2:2" ht="14.25" customHeight="1">
      <c r="B794" s="182"/>
    </row>
    <row r="795" spans="2:2" ht="14.25" customHeight="1">
      <c r="B795" s="182"/>
    </row>
    <row r="796" spans="2:2" ht="14.25" customHeight="1">
      <c r="B796" s="182"/>
    </row>
    <row r="797" spans="2:2" ht="14.25" customHeight="1">
      <c r="B797" s="182"/>
    </row>
    <row r="798" spans="2:2" ht="14.25" customHeight="1">
      <c r="B798" s="182"/>
    </row>
    <row r="799" spans="2:2" ht="14.25" customHeight="1">
      <c r="B799" s="182"/>
    </row>
    <row r="800" spans="2:2" ht="14.25" customHeight="1">
      <c r="B800" s="182"/>
    </row>
    <row r="801" spans="2:2" ht="14.25" customHeight="1">
      <c r="B801" s="182"/>
    </row>
    <row r="802" spans="2:2" ht="14.25" customHeight="1">
      <c r="B802" s="182"/>
    </row>
    <row r="803" spans="2:2" ht="14.25" customHeight="1">
      <c r="B803" s="182"/>
    </row>
    <row r="804" spans="2:2" ht="14.25" customHeight="1">
      <c r="B804" s="182"/>
    </row>
    <row r="805" spans="2:2" ht="14.25" customHeight="1">
      <c r="B805" s="182"/>
    </row>
    <row r="806" spans="2:2" ht="14.25" customHeight="1">
      <c r="B806" s="182"/>
    </row>
    <row r="807" spans="2:2" ht="14.25" customHeight="1">
      <c r="B807" s="182"/>
    </row>
    <row r="808" spans="2:2" ht="14.25" customHeight="1">
      <c r="B808" s="182"/>
    </row>
    <row r="809" spans="2:2" ht="14.25" customHeight="1">
      <c r="B809" s="182"/>
    </row>
    <row r="810" spans="2:2" ht="14.25" customHeight="1">
      <c r="B810" s="182"/>
    </row>
    <row r="811" spans="2:2" ht="14.25" customHeight="1">
      <c r="B811" s="182"/>
    </row>
    <row r="812" spans="2:2" ht="14.25" customHeight="1">
      <c r="B812" s="182"/>
    </row>
    <row r="813" spans="2:2" ht="14.25" customHeight="1">
      <c r="B813" s="182"/>
    </row>
    <row r="814" spans="2:2" ht="14.25" customHeight="1">
      <c r="B814" s="182"/>
    </row>
    <row r="815" spans="2:2" ht="14.25" customHeight="1">
      <c r="B815" s="182"/>
    </row>
    <row r="816" spans="2:2" ht="14.25" customHeight="1">
      <c r="B816" s="182"/>
    </row>
    <row r="817" spans="2:2" ht="14.25" customHeight="1">
      <c r="B817" s="182"/>
    </row>
    <row r="818" spans="2:2" ht="14.25" customHeight="1">
      <c r="B818" s="182"/>
    </row>
    <row r="819" spans="2:2" ht="14.25" customHeight="1">
      <c r="B819" s="182"/>
    </row>
    <row r="820" spans="2:2" ht="14.25" customHeight="1">
      <c r="B820" s="182"/>
    </row>
    <row r="821" spans="2:2" ht="14.25" customHeight="1">
      <c r="B821" s="182"/>
    </row>
    <row r="822" spans="2:2" ht="14.25" customHeight="1">
      <c r="B822" s="182"/>
    </row>
    <row r="823" spans="2:2" ht="14.25" customHeight="1">
      <c r="B823" s="182"/>
    </row>
    <row r="824" spans="2:2" ht="14.25" customHeight="1">
      <c r="B824" s="182"/>
    </row>
    <row r="825" spans="2:2" ht="14.25" customHeight="1">
      <c r="B825" s="182"/>
    </row>
    <row r="826" spans="2:2" ht="14.25" customHeight="1">
      <c r="B826" s="182"/>
    </row>
    <row r="827" spans="2:2" ht="14.25" customHeight="1">
      <c r="B827" s="182"/>
    </row>
    <row r="828" spans="2:2" ht="14.25" customHeight="1">
      <c r="B828" s="182"/>
    </row>
    <row r="829" spans="2:2" ht="14.25" customHeight="1">
      <c r="B829" s="182"/>
    </row>
    <row r="830" spans="2:2" ht="14.25" customHeight="1">
      <c r="B830" s="182"/>
    </row>
    <row r="831" spans="2:2" ht="14.25" customHeight="1">
      <c r="B831" s="182"/>
    </row>
    <row r="832" spans="2:2" ht="14.25" customHeight="1">
      <c r="B832" s="182"/>
    </row>
    <row r="833" spans="2:2" ht="14.25" customHeight="1">
      <c r="B833" s="182"/>
    </row>
    <row r="834" spans="2:2" ht="14.25" customHeight="1">
      <c r="B834" s="182"/>
    </row>
    <row r="835" spans="2:2" ht="14.25" customHeight="1">
      <c r="B835" s="182"/>
    </row>
    <row r="836" spans="2:2" ht="14.25" customHeight="1">
      <c r="B836" s="182"/>
    </row>
    <row r="837" spans="2:2" ht="14.25" customHeight="1">
      <c r="B837" s="182"/>
    </row>
    <row r="838" spans="2:2" ht="14.25" customHeight="1">
      <c r="B838" s="182"/>
    </row>
    <row r="839" spans="2:2" ht="14.25" customHeight="1">
      <c r="B839" s="182"/>
    </row>
    <row r="840" spans="2:2" ht="14.25" customHeight="1">
      <c r="B840" s="182"/>
    </row>
    <row r="841" spans="2:2" ht="14.25" customHeight="1">
      <c r="B841" s="182"/>
    </row>
    <row r="842" spans="2:2" ht="14.25" customHeight="1">
      <c r="B842" s="182"/>
    </row>
    <row r="843" spans="2:2" ht="14.25" customHeight="1">
      <c r="B843" s="182"/>
    </row>
    <row r="844" spans="2:2" ht="14.25" customHeight="1">
      <c r="B844" s="182"/>
    </row>
    <row r="845" spans="2:2" ht="14.25" customHeight="1">
      <c r="B845" s="182"/>
    </row>
    <row r="846" spans="2:2" ht="14.25" customHeight="1">
      <c r="B846" s="182"/>
    </row>
    <row r="847" spans="2:2" ht="14.25" customHeight="1">
      <c r="B847" s="182"/>
    </row>
    <row r="848" spans="2:2" ht="14.25" customHeight="1">
      <c r="B848" s="182"/>
    </row>
    <row r="849" spans="2:2" ht="14.25" customHeight="1">
      <c r="B849" s="182"/>
    </row>
    <row r="850" spans="2:2" ht="14.25" customHeight="1">
      <c r="B850" s="182"/>
    </row>
    <row r="851" spans="2:2" ht="14.25" customHeight="1">
      <c r="B851" s="182"/>
    </row>
    <row r="852" spans="2:2" ht="14.25" customHeight="1">
      <c r="B852" s="182"/>
    </row>
    <row r="853" spans="2:2" ht="14.25" customHeight="1">
      <c r="B853" s="182"/>
    </row>
    <row r="854" spans="2:2" ht="14.25" customHeight="1">
      <c r="B854" s="182"/>
    </row>
    <row r="855" spans="2:2" ht="14.25" customHeight="1">
      <c r="B855" s="182"/>
    </row>
    <row r="856" spans="2:2" ht="14.25" customHeight="1">
      <c r="B856" s="182"/>
    </row>
    <row r="857" spans="2:2" ht="14.25" customHeight="1">
      <c r="B857" s="182"/>
    </row>
    <row r="858" spans="2:2" ht="14.25" customHeight="1">
      <c r="B858" s="182"/>
    </row>
    <row r="859" spans="2:2" ht="14.25" customHeight="1">
      <c r="B859" s="182"/>
    </row>
    <row r="860" spans="2:2" ht="14.25" customHeight="1">
      <c r="B860" s="182"/>
    </row>
    <row r="861" spans="2:2" ht="14.25" customHeight="1">
      <c r="B861" s="182"/>
    </row>
    <row r="862" spans="2:2" ht="14.25" customHeight="1">
      <c r="B862" s="182"/>
    </row>
    <row r="863" spans="2:2" ht="14.25" customHeight="1">
      <c r="B863" s="182"/>
    </row>
    <row r="864" spans="2:2" ht="14.25" customHeight="1">
      <c r="B864" s="182"/>
    </row>
    <row r="865" spans="2:2" ht="14.25" customHeight="1">
      <c r="B865" s="182"/>
    </row>
    <row r="866" spans="2:2" ht="14.25" customHeight="1">
      <c r="B866" s="182"/>
    </row>
    <row r="867" spans="2:2" ht="14.25" customHeight="1">
      <c r="B867" s="182"/>
    </row>
    <row r="868" spans="2:2" ht="14.25" customHeight="1">
      <c r="B868" s="182"/>
    </row>
    <row r="869" spans="2:2" ht="14.25" customHeight="1">
      <c r="B869" s="182"/>
    </row>
    <row r="870" spans="2:2" ht="14.25" customHeight="1">
      <c r="B870" s="182"/>
    </row>
    <row r="871" spans="2:2" ht="14.25" customHeight="1">
      <c r="B871" s="182"/>
    </row>
    <row r="872" spans="2:2" ht="14.25" customHeight="1">
      <c r="B872" s="182"/>
    </row>
    <row r="873" spans="2:2" ht="14.25" customHeight="1">
      <c r="B873" s="182"/>
    </row>
    <row r="874" spans="2:2" ht="14.25" customHeight="1">
      <c r="B874" s="182"/>
    </row>
    <row r="875" spans="2:2" ht="14.25" customHeight="1">
      <c r="B875" s="182"/>
    </row>
    <row r="876" spans="2:2" ht="14.25" customHeight="1">
      <c r="B876" s="182"/>
    </row>
    <row r="877" spans="2:2" ht="14.25" customHeight="1">
      <c r="B877" s="182"/>
    </row>
    <row r="878" spans="2:2" ht="14.25" customHeight="1">
      <c r="B878" s="182"/>
    </row>
    <row r="879" spans="2:2" ht="14.25" customHeight="1">
      <c r="B879" s="182"/>
    </row>
    <row r="880" spans="2:2" ht="14.25" customHeight="1">
      <c r="B880" s="182"/>
    </row>
    <row r="881" spans="2:2" ht="14.25" customHeight="1">
      <c r="B881" s="182"/>
    </row>
    <row r="882" spans="2:2" ht="14.25" customHeight="1">
      <c r="B882" s="182"/>
    </row>
    <row r="883" spans="2:2" ht="14.25" customHeight="1">
      <c r="B883" s="182"/>
    </row>
    <row r="884" spans="2:2" ht="14.25" customHeight="1">
      <c r="B884" s="182"/>
    </row>
    <row r="885" spans="2:2" ht="14.25" customHeight="1">
      <c r="B885" s="182"/>
    </row>
    <row r="886" spans="2:2" ht="14.25" customHeight="1">
      <c r="B886" s="182"/>
    </row>
    <row r="887" spans="2:2" ht="14.25" customHeight="1">
      <c r="B887" s="182"/>
    </row>
    <row r="888" spans="2:2" ht="14.25" customHeight="1">
      <c r="B888" s="182"/>
    </row>
    <row r="889" spans="2:2" ht="14.25" customHeight="1">
      <c r="B889" s="182"/>
    </row>
    <row r="890" spans="2:2" ht="14.25" customHeight="1">
      <c r="B890" s="182"/>
    </row>
    <row r="891" spans="2:2" ht="14.25" customHeight="1">
      <c r="B891" s="182"/>
    </row>
    <row r="892" spans="2:2" ht="14.25" customHeight="1">
      <c r="B892" s="182"/>
    </row>
    <row r="893" spans="2:2" ht="14.25" customHeight="1">
      <c r="B893" s="182"/>
    </row>
    <row r="894" spans="2:2" ht="14.25" customHeight="1">
      <c r="B894" s="182"/>
    </row>
    <row r="895" spans="2:2" ht="14.25" customHeight="1">
      <c r="B895" s="182"/>
    </row>
    <row r="896" spans="2:2" ht="14.25" customHeight="1">
      <c r="B896" s="182"/>
    </row>
    <row r="897" spans="2:2" ht="14.25" customHeight="1">
      <c r="B897" s="182"/>
    </row>
    <row r="898" spans="2:2" ht="14.25" customHeight="1">
      <c r="B898" s="182"/>
    </row>
    <row r="899" spans="2:2" ht="14.25" customHeight="1">
      <c r="B899" s="182"/>
    </row>
    <row r="900" spans="2:2" ht="14.25" customHeight="1">
      <c r="B900" s="182"/>
    </row>
    <row r="901" spans="2:2" ht="14.25" customHeight="1">
      <c r="B901" s="182"/>
    </row>
    <row r="902" spans="2:2" ht="14.25" customHeight="1">
      <c r="B902" s="182"/>
    </row>
    <row r="903" spans="2:2" ht="14.25" customHeight="1">
      <c r="B903" s="182"/>
    </row>
    <row r="904" spans="2:2" ht="14.25" customHeight="1">
      <c r="B904" s="182"/>
    </row>
    <row r="905" spans="2:2" ht="14.25" customHeight="1">
      <c r="B905" s="182"/>
    </row>
    <row r="906" spans="2:2" ht="14.25" customHeight="1">
      <c r="B906" s="182"/>
    </row>
    <row r="907" spans="2:2" ht="14.25" customHeight="1">
      <c r="B907" s="182"/>
    </row>
    <row r="908" spans="2:2" ht="14.25" customHeight="1">
      <c r="B908" s="182"/>
    </row>
    <row r="909" spans="2:2" ht="14.25" customHeight="1">
      <c r="B909" s="182"/>
    </row>
    <row r="910" spans="2:2" ht="14.25" customHeight="1">
      <c r="B910" s="182"/>
    </row>
    <row r="911" spans="2:2" ht="14.25" customHeight="1">
      <c r="B911" s="182"/>
    </row>
    <row r="912" spans="2:2" ht="14.25" customHeight="1">
      <c r="B912" s="182"/>
    </row>
    <row r="913" spans="2:2" ht="14.25" customHeight="1">
      <c r="B913" s="182"/>
    </row>
    <row r="914" spans="2:2" ht="14.25" customHeight="1">
      <c r="B914" s="182"/>
    </row>
    <row r="915" spans="2:2" ht="14.25" customHeight="1">
      <c r="B915" s="182"/>
    </row>
    <row r="916" spans="2:2" ht="14.25" customHeight="1">
      <c r="B916" s="182"/>
    </row>
    <row r="917" spans="2:2" ht="14.25" customHeight="1">
      <c r="B917" s="182"/>
    </row>
    <row r="918" spans="2:2" ht="14.25" customHeight="1">
      <c r="B918" s="182"/>
    </row>
    <row r="919" spans="2:2" ht="14.25" customHeight="1">
      <c r="B919" s="182"/>
    </row>
    <row r="920" spans="2:2" ht="14.25" customHeight="1">
      <c r="B920" s="182"/>
    </row>
    <row r="921" spans="2:2" ht="14.25" customHeight="1">
      <c r="B921" s="182"/>
    </row>
    <row r="922" spans="2:2" ht="14.25" customHeight="1">
      <c r="B922" s="182"/>
    </row>
    <row r="923" spans="2:2" ht="14.25" customHeight="1">
      <c r="B923" s="182"/>
    </row>
    <row r="924" spans="2:2" ht="14.25" customHeight="1">
      <c r="B924" s="182"/>
    </row>
    <row r="925" spans="2:2" ht="14.25" customHeight="1">
      <c r="B925" s="182"/>
    </row>
    <row r="926" spans="2:2" ht="14.25" customHeight="1">
      <c r="B926" s="182"/>
    </row>
    <row r="927" spans="2:2" ht="14.25" customHeight="1">
      <c r="B927" s="182"/>
    </row>
    <row r="928" spans="2:2" ht="14.25" customHeight="1">
      <c r="B928" s="182"/>
    </row>
    <row r="929" spans="2:2" ht="14.25" customHeight="1">
      <c r="B929" s="182"/>
    </row>
    <row r="930" spans="2:2" ht="14.25" customHeight="1">
      <c r="B930" s="182"/>
    </row>
    <row r="931" spans="2:2" ht="14.25" customHeight="1">
      <c r="B931" s="182"/>
    </row>
    <row r="932" spans="2:2" ht="14.25" customHeight="1">
      <c r="B932" s="182"/>
    </row>
    <row r="933" spans="2:2" ht="14.25" customHeight="1">
      <c r="B933" s="182"/>
    </row>
    <row r="934" spans="2:2" ht="14.25" customHeight="1">
      <c r="B934" s="182"/>
    </row>
    <row r="935" spans="2:2" ht="14.25" customHeight="1">
      <c r="B935" s="182"/>
    </row>
    <row r="936" spans="2:2" ht="14.25" customHeight="1">
      <c r="B936" s="182"/>
    </row>
    <row r="937" spans="2:2" ht="14.25" customHeight="1">
      <c r="B937" s="182"/>
    </row>
    <row r="938" spans="2:2" ht="14.25" customHeight="1">
      <c r="B938" s="182"/>
    </row>
    <row r="939" spans="2:2" ht="14.25" customHeight="1">
      <c r="B939" s="182"/>
    </row>
    <row r="940" spans="2:2" ht="14.25" customHeight="1">
      <c r="B940" s="182"/>
    </row>
    <row r="941" spans="2:2" ht="14.25" customHeight="1">
      <c r="B941" s="182"/>
    </row>
    <row r="942" spans="2:2" ht="14.25" customHeight="1">
      <c r="B942" s="182"/>
    </row>
    <row r="943" spans="2:2" ht="14.25" customHeight="1">
      <c r="B943" s="182"/>
    </row>
    <row r="944" spans="2:2" ht="14.25" customHeight="1">
      <c r="B944" s="182"/>
    </row>
    <row r="945" spans="2:2" ht="14.25" customHeight="1">
      <c r="B945" s="182"/>
    </row>
    <row r="946" spans="2:2" ht="14.25" customHeight="1">
      <c r="B946" s="182"/>
    </row>
    <row r="947" spans="2:2" ht="14.25" customHeight="1">
      <c r="B947" s="182"/>
    </row>
    <row r="948" spans="2:2" ht="14.25" customHeight="1">
      <c r="B948" s="182"/>
    </row>
    <row r="949" spans="2:2" ht="14.25" customHeight="1">
      <c r="B949" s="182"/>
    </row>
    <row r="950" spans="2:2" ht="14.25" customHeight="1">
      <c r="B950" s="182"/>
    </row>
    <row r="951" spans="2:2" ht="14.25" customHeight="1">
      <c r="B951" s="182"/>
    </row>
    <row r="952" spans="2:2" ht="14.25" customHeight="1">
      <c r="B952" s="182"/>
    </row>
    <row r="953" spans="2:2" ht="14.25" customHeight="1">
      <c r="B953" s="182"/>
    </row>
    <row r="954" spans="2:2" ht="14.25" customHeight="1">
      <c r="B954" s="182"/>
    </row>
    <row r="955" spans="2:2" ht="14.25" customHeight="1">
      <c r="B955" s="182"/>
    </row>
    <row r="956" spans="2:2" ht="14.25" customHeight="1">
      <c r="B956" s="182"/>
    </row>
    <row r="957" spans="2:2" ht="14.25" customHeight="1">
      <c r="B957" s="182"/>
    </row>
    <row r="958" spans="2:2" ht="14.25" customHeight="1">
      <c r="B958" s="182"/>
    </row>
    <row r="959" spans="2:2" ht="14.25" customHeight="1">
      <c r="B959" s="182"/>
    </row>
    <row r="960" spans="2:2" ht="14.25" customHeight="1">
      <c r="B960" s="182"/>
    </row>
    <row r="961" spans="2:2" ht="14.25" customHeight="1">
      <c r="B961" s="182"/>
    </row>
    <row r="962" spans="2:2" ht="14.25" customHeight="1">
      <c r="B962" s="182"/>
    </row>
    <row r="963" spans="2:2" ht="14.25" customHeight="1">
      <c r="B963" s="182"/>
    </row>
    <row r="964" spans="2:2" ht="14.25" customHeight="1">
      <c r="B964" s="182"/>
    </row>
    <row r="965" spans="2:2" ht="14.25" customHeight="1">
      <c r="B965" s="182"/>
    </row>
    <row r="966" spans="2:2" ht="14.25" customHeight="1">
      <c r="B966" s="182"/>
    </row>
    <row r="967" spans="2:2" ht="14.25" customHeight="1">
      <c r="B967" s="182"/>
    </row>
    <row r="968" spans="2:2" ht="14.25" customHeight="1">
      <c r="B968" s="182"/>
    </row>
    <row r="969" spans="2:2" ht="14.25" customHeight="1">
      <c r="B969" s="182"/>
    </row>
    <row r="970" spans="2:2" ht="14.25" customHeight="1">
      <c r="B970" s="182"/>
    </row>
    <row r="971" spans="2:2" ht="14.25" customHeight="1">
      <c r="B971" s="182"/>
    </row>
    <row r="972" spans="2:2" ht="14.25" customHeight="1">
      <c r="B972" s="182"/>
    </row>
    <row r="973" spans="2:2" ht="14.25" customHeight="1">
      <c r="B973" s="182"/>
    </row>
    <row r="974" spans="2:2" ht="14.25" customHeight="1">
      <c r="B974" s="182"/>
    </row>
    <row r="975" spans="2:2" ht="14.25" customHeight="1">
      <c r="B975" s="182"/>
    </row>
    <row r="976" spans="2:2" ht="14.25" customHeight="1">
      <c r="B976" s="182"/>
    </row>
    <row r="977" spans="2:2" ht="14.25" customHeight="1">
      <c r="B977" s="182"/>
    </row>
    <row r="978" spans="2:2" ht="14.25" customHeight="1">
      <c r="B978" s="182"/>
    </row>
    <row r="979" spans="2:2" ht="14.25" customHeight="1">
      <c r="B979" s="182"/>
    </row>
    <row r="980" spans="2:2" ht="14.25" customHeight="1">
      <c r="B980" s="182"/>
    </row>
    <row r="981" spans="2:2" ht="14.25" customHeight="1">
      <c r="B981" s="182"/>
    </row>
    <row r="982" spans="2:2" ht="14.25" customHeight="1">
      <c r="B982" s="182"/>
    </row>
    <row r="983" spans="2:2" ht="14.25" customHeight="1">
      <c r="B983" s="182"/>
    </row>
    <row r="984" spans="2:2" ht="14.25" customHeight="1">
      <c r="B984" s="182"/>
    </row>
    <row r="985" spans="2:2" ht="14.25" customHeight="1">
      <c r="B985" s="182"/>
    </row>
    <row r="986" spans="2:2" ht="14.25" customHeight="1">
      <c r="B986" s="182"/>
    </row>
    <row r="987" spans="2:2" ht="14.25" customHeight="1">
      <c r="B987" s="182"/>
    </row>
    <row r="988" spans="2:2" ht="14.25" customHeight="1">
      <c r="B988" s="182"/>
    </row>
    <row r="989" spans="2:2" ht="14.25" customHeight="1">
      <c r="B989" s="182"/>
    </row>
    <row r="990" spans="2:2" ht="14.25" customHeight="1">
      <c r="B990" s="182"/>
    </row>
    <row r="991" spans="2:2" ht="14.25" customHeight="1">
      <c r="B991" s="182"/>
    </row>
    <row r="992" spans="2:2" ht="14.25" customHeight="1">
      <c r="B992" s="182"/>
    </row>
    <row r="993" spans="2:2" ht="14.25" customHeight="1">
      <c r="B993" s="182"/>
    </row>
    <row r="994" spans="2:2" ht="14.25" customHeight="1">
      <c r="B994" s="182"/>
    </row>
    <row r="995" spans="2:2" ht="14.25" customHeight="1">
      <c r="B995" s="182"/>
    </row>
  </sheetData>
  <mergeCells count="2">
    <mergeCell ref="A1:B3"/>
    <mergeCell ref="A8:B8"/>
  </mergeCells>
  <printOptions horizontalCentered="1"/>
  <pageMargins left="0.78740157480314965" right="0.78740157480314965" top="0.78740157480314965" bottom="0.78740157480314965" header="0" footer="0"/>
  <pageSetup paperSize="9" fitToHeight="0" orientation="portrait"/>
  <drawing r:id="rId1"/>
  <tableParts count="17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MINERVA + DEPI VAZIA</vt:lpstr>
      <vt:lpstr>Cronograma vazio</vt:lpstr>
      <vt:lpstr>TABELA DE EVENTOS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Alexandre dos Reis Pacheco Neto</cp:lastModifiedBy>
  <dcterms:created xsi:type="dcterms:W3CDTF">2024-12-16T16:30:44Z</dcterms:created>
  <dcterms:modified xsi:type="dcterms:W3CDTF">2025-01-27T20:21:17Z</dcterms:modified>
</cp:coreProperties>
</file>