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DEPI_DPTO_GESTÃO TÉCNICA\PASTAS TÉCNICAS\PASTAS TÉCNICAS - 2024\PT-01-2024 - FCM - reparos pós obra Med Translacional\_Pasta Técnica\"/>
    </mc:Choice>
  </mc:AlternateContent>
  <bookViews>
    <workbookView xWindow="-120" yWindow="-120" windowWidth="29040" windowHeight="15720"/>
  </bookViews>
  <sheets>
    <sheet name="Orçamento Sintético" sheetId="1" r:id="rId1"/>
    <sheet name="Cronograma com eventograma" sheetId="2" r:id="rId2"/>
  </sheets>
  <definedNames>
    <definedName name="_xlnm.Print_Area" localSheetId="1">'Cronograma com eventograma'!$A$1:$G$90</definedName>
    <definedName name="_xlnm.Print_Area" localSheetId="0">'Orçamento Sintético'!$A$1:$J$123</definedName>
  </definedNames>
  <calcPr calcId="15251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8zmQDvYkmyIDtU9lYv6oqG2/lZysjCaXRkZAA3lPDnc="/>
    </ext>
  </extLst>
</workbook>
</file>

<file path=xl/calcChain.xml><?xml version="1.0" encoding="utf-8"?>
<calcChain xmlns="http://schemas.openxmlformats.org/spreadsheetml/2006/main">
  <c r="F53" i="2" l="1"/>
  <c r="D51" i="2"/>
  <c r="D77" i="2"/>
  <c r="F80" i="2"/>
  <c r="C82" i="2"/>
  <c r="D49" i="2"/>
  <c r="D47" i="2"/>
  <c r="F45" i="2"/>
  <c r="D41" i="2"/>
  <c r="D75" i="2"/>
  <c r="F43" i="2"/>
  <c r="C84" i="2" l="1"/>
  <c r="C85" i="2" l="1"/>
  <c r="C86" i="2" l="1"/>
  <c r="C87" i="2" s="1"/>
</calcChain>
</file>

<file path=xl/sharedStrings.xml><?xml version="1.0" encoding="utf-8"?>
<sst xmlns="http://schemas.openxmlformats.org/spreadsheetml/2006/main" count="589" uniqueCount="362">
  <si>
    <t>Obra</t>
  </si>
  <si>
    <t>Encargos Sociais</t>
  </si>
  <si>
    <t>Planilha Orçamentária Sintética Com Valor do Material e da Mão de Obra</t>
  </si>
  <si>
    <t>Item</t>
  </si>
  <si>
    <t>Descrição</t>
  </si>
  <si>
    <t>Und</t>
  </si>
  <si>
    <t>Quant.</t>
  </si>
  <si>
    <t>Valor Unit</t>
  </si>
  <si>
    <t>Total</t>
  </si>
  <si>
    <t>M. O.</t>
  </si>
  <si>
    <t>MAT.</t>
  </si>
  <si>
    <t xml:space="preserve"> 1 </t>
  </si>
  <si>
    <t>SERVIÇOS PRELIMINARES</t>
  </si>
  <si>
    <t xml:space="preserve"> 1.1 </t>
  </si>
  <si>
    <t>Canteiro de Obras, conforme NR18 e NR24</t>
  </si>
  <si>
    <t>MÊS</t>
  </si>
  <si>
    <t xml:space="preserve"> 1.2 </t>
  </si>
  <si>
    <t>LIGAÇÃO PROVISÓRIA DE LUZ E FORÇA PARA OBRA INCLUSIVE MEDIDOR</t>
  </si>
  <si>
    <t>UN</t>
  </si>
  <si>
    <t xml:space="preserve"> 1.3 </t>
  </si>
  <si>
    <t>LIGAÇÃO PROVISÓRIA DE ÁGUA E SANITÁRIA, INCLUSIVE HIDRÔMETRO</t>
  </si>
  <si>
    <t xml:space="preserve"> 1.4 </t>
  </si>
  <si>
    <t>FORNECIMENTO E INSTALAÇÃO DE PLACA DE OBRA COM CHAPA GALVANIZADA E ESTRUTURA DE MADEIRA.</t>
  </si>
  <si>
    <t>m²</t>
  </si>
  <si>
    <t xml:space="preserve"> 1.6 </t>
  </si>
  <si>
    <t>PORTÃO METÁLICO DE OBRA - 5M, PIVOTANTE, 2 FOLHAS, PARA ALAMBRADO</t>
  </si>
  <si>
    <t xml:space="preserve"> 1.7 </t>
  </si>
  <si>
    <t>PORTÃO DE PEDESTRES - 1,15M, PARA ALAMBRADO</t>
  </si>
  <si>
    <t xml:space="preserve"> 1.8 </t>
  </si>
  <si>
    <t>ALAMBRADO EM MOURÕES DE CONCRETO, COM TELA DE ARAME GALVANIZADO (INCLUSIVE MURETA EM CONCRETO).</t>
  </si>
  <si>
    <t>M</t>
  </si>
  <si>
    <t xml:space="preserve"> 1.9 </t>
  </si>
  <si>
    <t>Ensaios nos equipamentos e componentes, comissionamento, conforme relatório fotográfico - reparos na cabine de energia com comissionamento.</t>
  </si>
  <si>
    <t>un</t>
  </si>
  <si>
    <t xml:space="preserve"> 2 </t>
  </si>
  <si>
    <t>REPAROS GERAIS</t>
  </si>
  <si>
    <t xml:space="preserve"> 2.1 </t>
  </si>
  <si>
    <t>CABINES</t>
  </si>
  <si>
    <t xml:space="preserve"> 2.1.1</t>
  </si>
  <si>
    <t>OLEO ISOLANTE PARA TRANSFORMADOR DE DISTRIBUICAO, CONSIDERANDO LIMPEZA INTERNA DO TRANSFORMADORE SUBSTITUICAO DO OLEO, APARELHO APOIADO EM BASE ATE 2,00M DE ALTURA, INCLUSIVE FORNECIMENTO E TROCA DE OLEO, EXCLUSIVE LAUDO DE TROCA DO OLEO</t>
  </si>
  <si>
    <t>L</t>
  </si>
  <si>
    <t xml:space="preserve"> 2.1.2 </t>
  </si>
  <si>
    <t>Instalação de bandeja de contenção de vazamentos, que deverá ser instalada abaixo do  reservatório de combustível, com dimensões aproximadas de 130 x 85 x 9 cm.</t>
  </si>
  <si>
    <t xml:space="preserve"> 2.2 </t>
  </si>
  <si>
    <t>IMPERMEABILIZAÇÃO DAS COBERTURAS (LAJES APARENTES PRÉDIO, LAJE RESERVATÓRIO ENTERRADO E CABINES)</t>
  </si>
  <si>
    <t xml:space="preserve"> 2.2.1 </t>
  </si>
  <si>
    <t>DEMOLIÇÃO DE ARGAMASSA DE REGULARIZAÇÃO - ESPESSURA MÉDIA DE 30MM - Proteção Mecânica</t>
  </si>
  <si>
    <t xml:space="preserve"> 2.2.2 </t>
  </si>
  <si>
    <t>Demolição manual de camada impermeabilizante</t>
  </si>
  <si>
    <t xml:space="preserve"> 2.2.3 </t>
  </si>
  <si>
    <t>Demolição manual de argamassa regularizante</t>
  </si>
  <si>
    <t xml:space="preserve"> 2.2.4 </t>
  </si>
  <si>
    <t>REGULARIZAÇÃO COM ARGAMASSA DE CIMENTO E AREIA - TRAÇO 1:3, ESPESSURA MÉDIA 30MM</t>
  </si>
  <si>
    <t xml:space="preserve"> 2.2.5 </t>
  </si>
  <si>
    <t>IMPERMEABILIZAÇÃO DE SUPERFÍCIE COM MANTA ASFÁLTICA, UMA CAMADA, INCLUSIVE APLICAÇÃO DE PRIMER ASFÁLTICO, E=4MM.</t>
  </si>
  <si>
    <t xml:space="preserve"> 2.2.6 </t>
  </si>
  <si>
    <t>PROTEÇÃO MECÂNICA DE SUPERFICIE HORIZONTAL COM ARGAMASSA DE CIMENTO E AREIA, TRAÇO 1:3, E=3CM.</t>
  </si>
  <si>
    <t xml:space="preserve"> 2.2.7 </t>
  </si>
  <si>
    <t>Transporte manual horizontal e/ou vertical de entulho até o local de despejo</t>
  </si>
  <si>
    <t>m³</t>
  </si>
  <si>
    <t xml:space="preserve"> 2.2.8 </t>
  </si>
  <si>
    <t>Remoção de entulho de obra com caçamba metálica - material volumoso e misturado por alvenaria, terra, madeira, papel, plástico e metal</t>
  </si>
  <si>
    <t xml:space="preserve"> 2.3 </t>
  </si>
  <si>
    <t>CALAFETAÇÃO DOS CAIXILHOS DE ALUMÍNIO</t>
  </si>
  <si>
    <t xml:space="preserve"> 2.3.1 </t>
  </si>
  <si>
    <t>Raspagem da massa ou retirada de baguete</t>
  </si>
  <si>
    <t xml:space="preserve"> 2.3.2 </t>
  </si>
  <si>
    <t>VEDACAO DE CAIXILHO DE ALUMINIO COM SELANTE E ADESIVO</t>
  </si>
  <si>
    <t xml:space="preserve"> 2.4 </t>
  </si>
  <si>
    <t>REVISÃO DA ESTANQUEIDADE DA COBERTURA</t>
  </si>
  <si>
    <t xml:space="preserve"> 2.4.1 </t>
  </si>
  <si>
    <t>REVISÃO, ESCOVAÇÃO, INCLUSIVE  CALAFETAÇÃO EM GERAL PARA CORREÇÃO DE INFILTRAÇÕES</t>
  </si>
  <si>
    <t xml:space="preserve"> 2.4.2 </t>
  </si>
  <si>
    <t>VEDAÇÃO ELÁSTICA DA CUMIEEIRA,  DOS RUFOS E DAS CALHAS</t>
  </si>
  <si>
    <t xml:space="preserve"> 2.5 </t>
  </si>
  <si>
    <t>CALAFETAÇÃO DAS ESQUADRIAS PARA TOMADAS DE AR EXTERNO</t>
  </si>
  <si>
    <t xml:space="preserve"> 2.5.1 </t>
  </si>
  <si>
    <t xml:space="preserve"> 2.5.2 </t>
  </si>
  <si>
    <t xml:space="preserve"> 2.6 </t>
  </si>
  <si>
    <t>VIDROS</t>
  </si>
  <si>
    <t xml:space="preserve"> 2.6.1 </t>
  </si>
  <si>
    <t>Retirada de vidro com raspagem da massa ou retirada de baguete</t>
  </si>
  <si>
    <t xml:space="preserve"> 2.6.2 </t>
  </si>
  <si>
    <t>Vidro liso laminado incolor de 10 mm</t>
  </si>
  <si>
    <t xml:space="preserve"> 2.7 </t>
  </si>
  <si>
    <t>PORTA DE FERRO</t>
  </si>
  <si>
    <t xml:space="preserve"> 2.7.1 </t>
  </si>
  <si>
    <t>COLOCAÇÃO DE ROSETAS REDONDAS PARA FECHADURAS TRAVA TETRA CROMADA</t>
  </si>
  <si>
    <t>PAR</t>
  </si>
  <si>
    <t xml:space="preserve"> 2.7.2 </t>
  </si>
  <si>
    <t>FECHADURA - MAÇANETA EM ZAMAC, GUARNIÇÕES EM AÇO, ACABAMENTO CROMADO BRILHANTE - PORTA DE ABRIR</t>
  </si>
  <si>
    <t xml:space="preserve"> 2.8 </t>
  </si>
  <si>
    <t>MANUTENÇÃO E ACABAMENTOS</t>
  </si>
  <si>
    <t xml:space="preserve"> 2.8.1 </t>
  </si>
  <si>
    <t>Troca dos batentes de madeira</t>
  </si>
  <si>
    <t xml:space="preserve"> 2.8.1.1 </t>
  </si>
  <si>
    <t>Retirada de folha de esquadria em madeira com reaproveitamento</t>
  </si>
  <si>
    <t xml:space="preserve"> 2.8.1.2 </t>
  </si>
  <si>
    <t>Retirada de batente com guarnição e peças lineares em madeira, chumbados: com a reutilização das folhas da PM02 - Porta de Madeira - folha simples 0.90x2,10;  com a reutilização das folhas da PM04 - Porta de madeira - folha simples 1,00 x 2,10m com barras de apoio, chapas e simbolo para PNE e com a reutilização das folhas da PM05 - Porta de Madeira - Folha Dupla 1,52x2,10m</t>
  </si>
  <si>
    <t xml:space="preserve"> 2.8.1.3 </t>
  </si>
  <si>
    <t>Batente de madeira para porta</t>
  </si>
  <si>
    <t xml:space="preserve"> 2.8.1.4 </t>
  </si>
  <si>
    <t>Guarnição de madeira</t>
  </si>
  <si>
    <t xml:space="preserve"> 2.8.1.5 </t>
  </si>
  <si>
    <t>RECOLOCAÇÃO DE FOLHAS DE PORTA DE MADEIRA LEVE OU MÉDIA DE 90CM DE LARGURA, CONSIDERANDO REAPROVEITAMENTO DO MATERIAL.</t>
  </si>
  <si>
    <t xml:space="preserve"> 2.8.1.6 </t>
  </si>
  <si>
    <t>RECOLOCAÇÃO DE FOLHAS DE PORTA DE MADEIRA LEVE OU MÉDIA DE 110CM DE LARGURA, CONSIDERANDO REAPROVEITAMENTO DO MATERIAL.</t>
  </si>
  <si>
    <t xml:space="preserve"> 2.8.1.7 </t>
  </si>
  <si>
    <t>RECOLOCAÇÃO DE FOLHAS DE PORTA DE MADEIRA (1,52 m x 2,10m) LEVE OU MÉDIA DE 80CM DE LARGURA, CONSIDERANDO REAPROVEITAMENTO DO MATERIAL. AF_12/2019</t>
  </si>
  <si>
    <t xml:space="preserve"> 2.8.1.8 </t>
  </si>
  <si>
    <t xml:space="preserve"> 2.8.1.9 </t>
  </si>
  <si>
    <t xml:space="preserve"> 2.8.2 </t>
  </si>
  <si>
    <t>Revestimentos de parede</t>
  </si>
  <si>
    <t xml:space="preserve"> 2.8.2.1 </t>
  </si>
  <si>
    <t>Demolição e remoção do revestimento acústico do auditório, inclusive rodapé de madeira.</t>
  </si>
  <si>
    <t xml:space="preserve"> 2.8.2.2 </t>
  </si>
  <si>
    <t>Revestimento acústico completo(auditório), conforme projeto ARQ  16/19, incluindo rodapé de 15 cm.</t>
  </si>
  <si>
    <t xml:space="preserve"> 2.8.2.3 </t>
  </si>
  <si>
    <t>Demolição e remoção do reboco externo</t>
  </si>
  <si>
    <t xml:space="preserve"> 2.8.2.4 </t>
  </si>
  <si>
    <t>IMPERMEABILIZACAO COM REVESTIMENTO SEMI-FLEXIVEL VIAPLUS 1000, VIAPOL OU SIMILAR</t>
  </si>
  <si>
    <t xml:space="preserve"> 2.8.2.5 </t>
  </si>
  <si>
    <t>Chapisco</t>
  </si>
  <si>
    <t xml:space="preserve"> 2.8.2.6 </t>
  </si>
  <si>
    <t>Emboço comum</t>
  </si>
  <si>
    <t xml:space="preserve"> 2.8.2.7 </t>
  </si>
  <si>
    <t>Remoção de pintura em massa com lixamento</t>
  </si>
  <si>
    <t xml:space="preserve"> 2.8.2.8 </t>
  </si>
  <si>
    <t>Demolição manual de revestimento cerâmico, incluindo a base</t>
  </si>
  <si>
    <t xml:space="preserve"> 2.8.2.9 </t>
  </si>
  <si>
    <t>Azulejo Cerâmica monoporosa (PI-0), com menor retração, nas dimensões 15cm x 15cm na cor branca, rejuntado</t>
  </si>
  <si>
    <t xml:space="preserve"> 2.8.2.10 </t>
  </si>
  <si>
    <t xml:space="preserve"> 2.8.2.11 </t>
  </si>
  <si>
    <t>Remoção de entulho separado de obra com caçamba metálica - terra, alvenaria, concreto, argamassa, madeira, papel, plástico ou metal</t>
  </si>
  <si>
    <t xml:space="preserve"> 2.8.3 </t>
  </si>
  <si>
    <t>Caixa de Passagem AP-11</t>
  </si>
  <si>
    <t xml:space="preserve"> 2.8.3.1 </t>
  </si>
  <si>
    <t>Tampa de concreto para caixas de passagem 0,80x0,80mx0,07m</t>
  </si>
  <si>
    <t xml:space="preserve"> 2.8.3.2 </t>
  </si>
  <si>
    <t>Piso em concreto - recomposição do piso lateral a caixa de passagem AP-11</t>
  </si>
  <si>
    <t xml:space="preserve"> 2.8.4 </t>
  </si>
  <si>
    <t>Abrigo do Hidrômetro</t>
  </si>
  <si>
    <t xml:space="preserve"> 2.8.4.1 </t>
  </si>
  <si>
    <t>Recomposição abrigo do hidrômetro - com reaproveitamento do material</t>
  </si>
  <si>
    <t xml:space="preserve"> 2.8.4.2 </t>
  </si>
  <si>
    <t>Demolição manual de concreto simples</t>
  </si>
  <si>
    <t xml:space="preserve"> 2.8.4.3 </t>
  </si>
  <si>
    <t>Piso com requadro em concreto simples com controle de fck= 20 MPa</t>
  </si>
  <si>
    <t xml:space="preserve"> 2.8.4.4 </t>
  </si>
  <si>
    <t xml:space="preserve"> 2.8.4.5 </t>
  </si>
  <si>
    <t xml:space="preserve"> 3 </t>
  </si>
  <si>
    <t>PINTURA</t>
  </si>
  <si>
    <t xml:space="preserve"> 3.1 </t>
  </si>
  <si>
    <t>ALUGUEL MENSAL BALANCIM ELETRICO</t>
  </si>
  <si>
    <t xml:space="preserve"> 3.2 </t>
  </si>
  <si>
    <t>Remoção de textura acrílica fachada (raspagem e/ou lixamento e/ou escovação)</t>
  </si>
  <si>
    <t xml:space="preserve"> 3.3 </t>
  </si>
  <si>
    <t>LIXAMENTO GROSSO OU FINO COM LIXADEIRA ELETRICA</t>
  </si>
  <si>
    <t xml:space="preserve"> 3.4 </t>
  </si>
  <si>
    <t>Massa corrida a base de PVA - paredes internas</t>
  </si>
  <si>
    <t xml:space="preserve"> 3.5 </t>
  </si>
  <si>
    <t>FUNDO SELADOR ACRÍLICO (FUNDO PREPARADOR), APLICAÇÃO MANUAL EM PAREDE, UMA DEMÃO.</t>
  </si>
  <si>
    <t xml:space="preserve"> 3.6 </t>
  </si>
  <si>
    <t>TEXTURA ACRÍLICA, APLICAÇÃO MANUAL EM PAREDE, UMA DEMÃO.</t>
  </si>
  <si>
    <t xml:space="preserve"> 3.7 </t>
  </si>
  <si>
    <t>APLICAÇÃO MANUAL DE PINTURA COM TINTA TEXTURIZADA ACRÍLICA EM PANOS COM PRESENÇA DE VÃOS DE EDIFÍCIOS DE MÚLTIPLOS PAVIMENTOS, DUAS CORES, em fachadas, cor Plantação de hortaliça Cod. R646 RGB 34,79,54</t>
  </si>
  <si>
    <t xml:space="preserve"> 3.8 </t>
  </si>
  <si>
    <t>APLICAÇÃO MANUAL DE PINTURA COM TINTA TEXTURIZADA ACRÍLICA EM PANOS COM PRESENÇA DE VÃOS DE EDIFÍCIOS DE MÚLTIPLOS PAVIMENTOS, DUAS CORES. cor Cinza Urbano Cód. C163 RGB 185,182,172</t>
  </si>
  <si>
    <t xml:space="preserve"> 3.9 </t>
  </si>
  <si>
    <t>Tinta látex antimofo em massa, inclusive preparo</t>
  </si>
  <si>
    <t xml:space="preserve"> 3.10 </t>
  </si>
  <si>
    <t>ESMALTE EM ESQUADRIAS DE MADEIRA INCLUSIVE PREPARO E RETOQUES DE MASSA</t>
  </si>
  <si>
    <t xml:space="preserve"> 3.11 </t>
  </si>
  <si>
    <t xml:space="preserve"> 3.12 </t>
  </si>
  <si>
    <t>Remoção de entulho separado de obra com caçamba metálica - tinta, terra, alvenaria, concreto, argamassa, madeira, papel, plástico ou metal</t>
  </si>
  <si>
    <t xml:space="preserve"> 4 </t>
  </si>
  <si>
    <t>INSTALAÇÕES HIDRÁULICAS</t>
  </si>
  <si>
    <t xml:space="preserve"> 4.1 </t>
  </si>
  <si>
    <t>Entrada de àgua</t>
  </si>
  <si>
    <t xml:space="preserve"> 4.1.1 </t>
  </si>
  <si>
    <t>Acabamentos do registro gaveta, diâmetro da seção: 3/4"</t>
  </si>
  <si>
    <t xml:space="preserve"> 4.1.2 </t>
  </si>
  <si>
    <t>Verificação em todas as áreas molhadas, quanto a existencia de vazamentos na rede hidráulica (água e esgoto).  Sendo que a contratada deverá providenciar o abastecimento da caixa d'água do prédio (o prédio hoje não possui alimentação elétrica, ou seja, a contratada deverá levar energia do canteiro até o prédio para possibilitar acionamento da bomba que leva água ao reservatório), para que seja possível proceder a verificação necessária.</t>
  </si>
  <si>
    <t xml:space="preserve"> 4.2 </t>
  </si>
  <si>
    <t>Louças e metais sanitários</t>
  </si>
  <si>
    <t xml:space="preserve"> 4.2.1 </t>
  </si>
  <si>
    <t>Retirada de torneira</t>
  </si>
  <si>
    <t xml:space="preserve"> 4.2.2 </t>
  </si>
  <si>
    <t>Torneira de mesa para lavatório, acionamento hidromecânico com alavanca, registro integrado regulador de vazão, em latão cromado, DN= 1/2´ - com certificação PBQPH</t>
  </si>
  <si>
    <t xml:space="preserve"> 4.2.3 </t>
  </si>
  <si>
    <t>Torneira curta com rosca para uso geral, em latão fundido cromado, DN= 3/4´</t>
  </si>
  <si>
    <t xml:space="preserve"> 4.2.4 </t>
  </si>
  <si>
    <t>Manutenção no lavatório de louça suspenso para PNE</t>
  </si>
  <si>
    <t xml:space="preserve"> 4.3 </t>
  </si>
  <si>
    <t>Rede Hidráulica de água gelada</t>
  </si>
  <si>
    <t xml:space="preserve"> 4.3.1 </t>
  </si>
  <si>
    <t>Remoção e descarte  do isolamento térmico da tubulação de água gelada.</t>
  </si>
  <si>
    <t xml:space="preserve"> 4.3.2 </t>
  </si>
  <si>
    <t>ISOLAMENTO termico de tubulação de agua gelada em manta de borracha e proteção em chapa galvanizada conforme memorial</t>
  </si>
  <si>
    <t>m</t>
  </si>
  <si>
    <t xml:space="preserve"> 4.3.3 </t>
  </si>
  <si>
    <t>Transporte manual horizontal e/ou vertical de entulho até o local de despejo - ensacado</t>
  </si>
  <si>
    <t xml:space="preserve"> 4.3.4 </t>
  </si>
  <si>
    <t xml:space="preserve"> 5 </t>
  </si>
  <si>
    <t>ESQUADRIAS CABINE ENTRADA E TRANSFORMADOR</t>
  </si>
  <si>
    <t xml:space="preserve"> 5.1 </t>
  </si>
  <si>
    <t>Retirada de esquadria metálica em geral</t>
  </si>
  <si>
    <t xml:space="preserve"> 5.2 </t>
  </si>
  <si>
    <t>ENCHIMENTO ARGAMASSA RASGOS ALVENARIAS-RECOBRIMENTO RETIRADA DE ESQUADRIAS E BATENTES</t>
  </si>
  <si>
    <t xml:space="preserve"> 5.3 </t>
  </si>
  <si>
    <t>Chincana tipo veneziana - padrão CPFL</t>
  </si>
  <si>
    <t xml:space="preserve"> 5.4 </t>
  </si>
  <si>
    <t>PORTA DE FERRO EM CHAPA, INCLUS. BATENTES E FERRAGENS (1,18 m x 2,04 m)</t>
  </si>
  <si>
    <t xml:space="preserve"> 5.5 </t>
  </si>
  <si>
    <t>PORTA DE FERRO EM CHAPA, INCLUS. BATENTES E FERRAGENS (0,90 m x 2,05 m)</t>
  </si>
  <si>
    <t xml:space="preserve"> 5.6 </t>
  </si>
  <si>
    <t>PORTA DE FERRO EM CHAPA E CHINCANA TIPO VENEZIANA, INCLUS. BATENTES E FERRAGENS (1,20 M X 2,05 M) SENDO QUE A CHINCANA TIPO VENEZIANA TEM DIMENSÕES DE 0,73 M X 1,10 M</t>
  </si>
  <si>
    <t xml:space="preserve"> 5.7 </t>
  </si>
  <si>
    <t>GRADE DE FERRO EM BARRA CHATA 3/16"</t>
  </si>
  <si>
    <t xml:space="preserve"> 5.8 </t>
  </si>
  <si>
    <t>Esmalte à base água em superfície metálica, inclusive preparo</t>
  </si>
  <si>
    <t xml:space="preserve"> 6 </t>
  </si>
  <si>
    <t>SERVIÇOS COMPLEMENTARES</t>
  </si>
  <si>
    <t xml:space="preserve"> 6.1 </t>
  </si>
  <si>
    <t>DESMOBILIZAÇÂO DE CANTEIRO DE OBRA</t>
  </si>
  <si>
    <t xml:space="preserve"> 6.2 </t>
  </si>
  <si>
    <t>LIMPEZA FINAL DA OBRA - INTERNA</t>
  </si>
  <si>
    <t xml:space="preserve"> 6.3 </t>
  </si>
  <si>
    <t>LIMPEZA FINAL DA OBRA - EXTERNA</t>
  </si>
  <si>
    <t>ADMINISTRAÇÃO LOCAL</t>
  </si>
  <si>
    <t>7.1</t>
  </si>
  <si>
    <t>Total Mão de Obra</t>
  </si>
  <si>
    <t>Total Material</t>
  </si>
  <si>
    <t>Total MO + Total Mat + ADM LOCAL</t>
  </si>
  <si>
    <t>Total Geral</t>
  </si>
  <si>
    <t>OBRA:</t>
  </si>
  <si>
    <t>FCM - Reparos pós-obra MED TRANSLACIONAL</t>
  </si>
  <si>
    <t>UNIDADE:</t>
  </si>
  <si>
    <t>Faculdade de Ciências Médicas/FCM;</t>
  </si>
  <si>
    <t>ENDEREÇO:</t>
  </si>
  <si>
    <t>Rua Tessália Vieira de Camargo, s/ n° - Quadra 41;</t>
  </si>
  <si>
    <t>ÁREA:</t>
  </si>
  <si>
    <t>271,04 interna e 123,40 m2 externa.</t>
  </si>
  <si>
    <t>Evento/Etapa</t>
  </si>
  <si>
    <t>R$ Total</t>
  </si>
  <si>
    <t>Mês 01</t>
  </si>
  <si>
    <t>Mês 02</t>
  </si>
  <si>
    <t>Mês 03</t>
  </si>
  <si>
    <t>Mês 04</t>
  </si>
  <si>
    <t>1/A</t>
  </si>
  <si>
    <t>1/B</t>
  </si>
  <si>
    <t>1/C</t>
  </si>
  <si>
    <t>2/A</t>
  </si>
  <si>
    <t>3/A</t>
  </si>
  <si>
    <t>3/B</t>
  </si>
  <si>
    <t>3/C</t>
  </si>
  <si>
    <t>4/A</t>
  </si>
  <si>
    <t>4/B</t>
  </si>
  <si>
    <t>5/A</t>
  </si>
  <si>
    <t>6/A</t>
  </si>
  <si>
    <t>7/A</t>
  </si>
  <si>
    <t>8/A</t>
  </si>
  <si>
    <t>9/A</t>
  </si>
  <si>
    <t>Manutenção e acabamentos: Troca dos batentes de madeira com retirada de folha de esquadria em madeira com reaproveitamento e Retirada de batente com guarnição e peças lineares em madeira, chumbados: com a reutilização das folhas da PM02 - Porta de Madeira - folha simples 0.90x2,10;  com a reutilização das folhas da PM04 - Porta de madeira - folha simples 1,00 x 2,10m com barras de apoio, chapas e simbolo para PNE e com a reutilização das folhas da PM05 - Porta de Madeira - Folha Dupla 1,52x2,10m. Instalação de novos batentes e guarnições, reoclocação de folhas de porta (tratadas contra cupins); transporte manual vertical e horizontal e retirada de entulho.
Itens 2.8.1.1 e 2.8.1.9</t>
  </si>
  <si>
    <t>10/A</t>
  </si>
  <si>
    <t>10/B</t>
  </si>
  <si>
    <t>11/A</t>
  </si>
  <si>
    <t>11/B</t>
  </si>
  <si>
    <t>12/A</t>
  </si>
  <si>
    <t>Na sala de câmara fria do térreo, remover pintura com lixamento, no sanitário demolição e refazimento do revestimento cerâmico. Azulejo Cerâmica monoporosa (PI-0), com menor retração, nas dimensões 15cm x 15cm na cor branca, rejuntado
Itens 2.8.2.7 a 2.8.2.9</t>
  </si>
  <si>
    <t>13/A</t>
  </si>
  <si>
    <t>13/B</t>
  </si>
  <si>
    <t>14/A</t>
  </si>
  <si>
    <t>15/A</t>
  </si>
  <si>
    <t>16/A</t>
  </si>
  <si>
    <t>16/B</t>
  </si>
  <si>
    <t>16/D</t>
  </si>
  <si>
    <t>16/E</t>
  </si>
  <si>
    <t>16/F</t>
  </si>
  <si>
    <t>17/A</t>
  </si>
  <si>
    <t>17/B</t>
  </si>
  <si>
    <t>ESQUADRIAS CABINE DE ENTRADA E TRANSFORMADOR</t>
  </si>
  <si>
    <t>18/A</t>
  </si>
  <si>
    <t>19/A</t>
  </si>
  <si>
    <t>SUBTOTAL</t>
  </si>
  <si>
    <t>TOTAL</t>
  </si>
  <si>
    <t>TOTAL ACUMULADO</t>
  </si>
  <si>
    <t>% MENSAL</t>
  </si>
  <si>
    <t>% ACUMULADA</t>
  </si>
  <si>
    <t>Serão Medidos</t>
  </si>
  <si>
    <t xml:space="preserve">Instalação do Canteiro de Obras, Ligações provisórias, instalação de Placa de Obra e cercamento do canteiro (incluindo portões).
</t>
  </si>
  <si>
    <t>Será Medido</t>
  </si>
  <si>
    <t>100% do item 1.9</t>
  </si>
  <si>
    <t>Ensaios nos equipamentos e componentes, comissionamento, conforme relatório de reparos na cabine de energia com comissionamento.</t>
  </si>
  <si>
    <t>100% dos itens 1.2 a 1.8
25,00% do Item 1.1</t>
  </si>
  <si>
    <t>75,00% do Item 1.1</t>
  </si>
  <si>
    <t>Instalação do Canteiro de Obras</t>
  </si>
  <si>
    <t>100% dos itens 2.1.1 a 2.1.2</t>
  </si>
  <si>
    <t>Descarte do diesel, abastecimento com diesel e instalação de bandeja.</t>
  </si>
  <si>
    <t>56% dos itens 2.2.1 a 2.2.8</t>
  </si>
  <si>
    <t>LAJE DE COBERTURA DO PRÉDIO PRINCIPAL - Demolição de proteção mecânica, Demolição de camada impermeabilizante, Demolição de regularização, regularização com argamassa de cimento e areia, impermeabilização de superfície com manta asfáltica, execução de proteção mecânica, transporte horizontal/vertical de entulho e remoção de entulho em caçamba.</t>
  </si>
  <si>
    <t>25% dos itens 2.2.1 a 2.2.8</t>
  </si>
  <si>
    <t>LAJE DA CASA DE MÁQUINAS DO PRÉDIO PRINCIPAL E LAJE DO RESERVATÓRIO INFERIOR - Demolição de proteção mecânica, Demolição de camada impermeabilizante, Demolição de regularização, regularização com argamassa de cimento e areia, impermeabilização de superfície com manta asfáltica, execução de proteção mecânica, transporte horizontal/vertical de entulho e remoção de entulho em caçamba.</t>
  </si>
  <si>
    <t>19% dos itens 2.2.1 a 2.2.8</t>
  </si>
  <si>
    <t>LAJE DA CABINE DE ENERGIA E LAJE DO ABRIGO DO GERADOR - Demolição de proteção mecânica, Demolição de camada impermeabilizante, Demolição de regularização, regularização com argamassa de cimento e areia, impermeabilização de superfície com manta asfáltica, execução de proteção mecânica, transporte horizontal/vertical de entulho e remoção de entulho em caçamba.</t>
  </si>
  <si>
    <t>50% dos Itens 2.3.1 e 2.3.2</t>
  </si>
  <si>
    <t>FACHADA 1: Calafetação dos caixílhos de alumínio, com raspagem da massa de vidro e/ou retirada de baguetes e vedação de caixílho de alumínio com selante e adesivo.</t>
  </si>
  <si>
    <t>FACHADA 2: Calafetação dos caixílhos de alumínio, com raspagem da massa de vidro e/ou retirada de baguetes e vedação de caixílho de alumínio com selante e adesivo.</t>
  </si>
  <si>
    <t>100% dos Itens 2.4.1 a 2.4.2</t>
  </si>
  <si>
    <t>Revisão da estanqueidade da cobertura, com escovação, calafetação, vedação elástica da cummieira, dos rufos e das calhas.</t>
  </si>
  <si>
    <t>100% dos Itens 2.5.1 a 2.5.2</t>
  </si>
  <si>
    <t>Calafetação das esquadrias para tomadas de ar externo, com raspagem da massa e/ou retirada de baguetes, vedação de caixílhos de alumínio com selante e adesivo.</t>
  </si>
  <si>
    <t>Vidros</t>
  </si>
  <si>
    <t>100% dos Itens 2.6.1 a 2.6.2</t>
  </si>
  <si>
    <t>100% dos Itens 2.7.1 a 2.7.2</t>
  </si>
  <si>
    <t>Porta de Ferro</t>
  </si>
  <si>
    <t>100% dos Itens 2.8.1.1 e 2.8.1.9</t>
  </si>
  <si>
    <t>100% do Item 2.8.2.1</t>
  </si>
  <si>
    <t>100% do Item 2.8.2.2</t>
  </si>
  <si>
    <t>Demolição do emboço externo em todo perímetro do prédio (fachadas 1,2,3 e 4) -  na altura de 60 cm, com execução de impermeabilização utilizando revestimento semi-flexível Viaplus 1000 ou equivalente técnico.</t>
  </si>
  <si>
    <t>100% dos Itens 2.8.2.3 e 2.8.2.4</t>
  </si>
  <si>
    <t>Execução de chapisco e emboço de todo perímetro do prédio (fachadas 1,2,3 e 4).</t>
  </si>
  <si>
    <t>100% dos Itens 2.8.2.5 e 2.8.2.6</t>
  </si>
  <si>
    <t>100% dos Itens 2.8.2.7 a 2.8.2.9</t>
  </si>
  <si>
    <t>50% dos itens 2.8.2.10 e 2.8.2.11</t>
  </si>
  <si>
    <t>Auditório: Transporte manual horizontal e/ou vertical de entulho até o local de despejo e Remoção de entulho separado de obra com caçamba metálica - terra, alvenaria, concreto, argamassa, madeira, papel, plástico ou metal.</t>
  </si>
  <si>
    <t>Reboco externo: Transporte manual horizontal e/ou vertical de entulho até o local de despejo e Remoção de entulho separado de obra com caçamba metálica - terra, alvenaria, concreto, argamassa, madeira, papel, plástico ou metal.</t>
  </si>
  <si>
    <t>Caixa de Passagem AP-11 - Tampa de concreto para caixas de passagem 0,80x0,80mx0,07m e Piso em concreto - recomposição do piso lateral a caixa de passagem AP-11.</t>
  </si>
  <si>
    <t>100% dos Itens 2.8.3.1 a 2.8.3.2</t>
  </si>
  <si>
    <t>Abrigo do Hidrômetro - com recomposição abrigo do hidrômetro - com reaproveitamento do material; Demolição manual de concreto simples; Piso com requadro em concreto simples com controle de fck= 20 Mpa.  Transporte vertical e horizontal de entulhe e remoção de entulho.</t>
  </si>
  <si>
    <t>100% dos Itens 2.8.4.1 a 2.8.4.5</t>
  </si>
  <si>
    <t>FACHADA 1 - Aluguel de equipamento, para  remoção de textura com lixamento/escovação manual, lixamento grosso com lixadeira elétrica, aplicação de fundo selador, textura acrílica e pintura em duas cores.</t>
  </si>
  <si>
    <t>FACHADA 2 - Aluguel de equipamento, para  remoção de textura com lixamento/escovação manual, lixamento grosso com lixadeira elétrica, aplicação de fundo selador, textura acrílica e pintura em duas cores.</t>
  </si>
  <si>
    <t>FACHADA 3 e 4 - Aluguel de equipamento, para  remoção de textura com lixamento/escovação manual, lixamento grosso com lixadeira elétrica, aplicação de fundo selador, textura acrílica e pintura em duas cores.</t>
  </si>
  <si>
    <t>RESERVATÓRIO INFERIOR E CABINE - Aluguel de equipamento, para  remoção de textura com lixamento/escovação manual, lixamento grosso com lixadeira elétrica, aplicação de fundo selador, textura acrílica e pintura em duas cores.</t>
  </si>
  <si>
    <t>100% dos Itens 3.4, 3.9 e 3.10</t>
  </si>
  <si>
    <t>Aplicação de massa corrida e pintura das paredes onde serão retirados batentes, câmara fria e parte interna das cabines.</t>
  </si>
  <si>
    <t>100% dos Itens 3.11 e 3.12</t>
  </si>
  <si>
    <t>Transporte vertical e Horizontal de entulho e remoção de entulho.</t>
  </si>
  <si>
    <t>Utilizar a Ligação provisória de energia do canteiro para ligar as bombas para abastecimento de água a caixa d'água do prédio, para realizar verificação das instalações hidráulico-sanitárias.</t>
  </si>
  <si>
    <t>100% dos Itens 4.1.1 e 4.1.2;
100% dos Itens 4.2.1 a 4.2.4.</t>
  </si>
  <si>
    <t>Remoção do isolamento térmico da tubulação de água gelada, instalação de novo isolamento, transporte vertical e horizontal de entulho e remoção de entulho.</t>
  </si>
  <si>
    <t>100% dos Itens 4.3.1 a 4.3.4</t>
  </si>
  <si>
    <t>100% dos Itens 5.1 a 5.8</t>
  </si>
  <si>
    <t>Retirada de todas as esquadrias das cabines e instalação das novas esquadrias, conforme legislação e garantindo estanqueidade contra entrada de água de chuva.</t>
  </si>
  <si>
    <t>Desmobilização e limpeza final da obra.</t>
  </si>
  <si>
    <t>100% dos Itens 6.1 a 6.3</t>
  </si>
  <si>
    <t>Descrição da Tarefa</t>
  </si>
  <si>
    <t>EVENTOGRAMA: Eventos significativos representando etapas relevantes da obra e utilizado como critério de medição no caso de empreitadas por preço global. Decomposição da meta em eventos. É elaborado a partir da planilha orçamentária da meta, subdivididos conforme os eventos previstos, coerentes com a ordem lógica de execução e que possibilite a aferição do avanço físico da meta (fonte: CEF).
"§ 9º Os regimes de execução a que se referem os incisos II, III, IV, V e VI do caput deste artigo serão licitados por preço global e adotarão sistemática de medição e pagamento associada à execução de etapas do cronograma físico-financeiro vinculadas ao cumprimento de metas de resultado, vedada a adoção de sistemática de remuneração orientada por preços unitários ou referenciada pela execução de quantidades de itens unitários.
A obra foi dividida em eventos e etapas, cada evento tem suas respectivas etapas. Os eventos estão numerados por números sequenciais, e cada evento foi dividido em etapas enumerados por letras. Este Eventograma não substitui nenhum outro documento, apenas deixa claro a forma que serão efetuadas as medições para pagamento.
Com isso a medição de pagamento será realizada quando a Etapa de um evento for concluída. E o valor de cada etapa a ser pago é definida pela porcentagem pré-estabelecida neste enventograma, conforme definido na linha abaixo da descrição de cada evento/ etapa, na coluna "Descrição da Tarefa". Esta porcentagem deverá ser seguida, e em nenhuma hipótese poderá ser alterada.
A contratada DEVERÁ concluir cada etapa no mês para poder ser feita a medição daquele serviço. Etapas não concluídas NÃO SERÃO MEDIDAS para pagamento. Cabe a Empresa contratada para a execução da obra se planejar para entregar as etapas concluídas em tempo de serem realizadas as medições mensais.</t>
  </si>
  <si>
    <t xml:space="preserve">16% dos itens 3.1, 3.2, 3.3, 3.5, 3.6, 3.7 e 3.8 </t>
  </si>
  <si>
    <t xml:space="preserve">28% dos itens 3.1, 3.2, 3.3, 3.5, 3.6, 3.7 e 3.8 </t>
  </si>
  <si>
    <t>BDI ______%</t>
  </si>
  <si>
    <t>R$</t>
  </si>
  <si>
    <t>ADMINISTRAÇÃO LOCAL (_______%)</t>
  </si>
  <si>
    <t>Não Desonerado: _____%</t>
  </si>
  <si>
    <t>OBRA: FCM - Reparos pós-obra MED TRANSLACIONAL;
Endereço: Rua Tessália Vieira de Camargo, s/ n° - Quadra 41;
Data: ___/___/______.
Área: 271,04 interna e 123,40 m2 externa.</t>
  </si>
  <si>
    <t>LOGOTIPO EMPRESA LICITANTE</t>
  </si>
  <si>
    <t>RAZÃO SOCIAL DA EMPRESA LICITANTE</t>
  </si>
  <si>
    <t>LOGOTIPO DA EMPRESA LICITANTE</t>
  </si>
  <si>
    <t>%</t>
  </si>
  <si>
    <t>ADMINISTRAÇÃO LOCAL DA OBRA (_____%)</t>
  </si>
  <si>
    <t>B.D.I.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</si>
</sst>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164" formatCode="_-* #,##0.00_-;\-* #,##0.00_-;_-* &quot;-&quot;??_-;_-@"/>
    <numFmt numFmtId="165" formatCode="_-&quot;R$&quot;\ * #,##0.00_-;\-&quot;R$&quot;\ * #,##0.00_-;_-&quot;R$&quot;\ * &quot;-&quot;??_-;_-@"/>
  </numFmts>
  <fonts count="15" x14ac:knownFonts="1">
    <font>
      <sz val="11"/>
      <color rgb="FF000000"/>
      <name val="Arial"/>
      <scheme val="minor"/>
    </font>
    <font>
      <b/>
      <sz val="11"/>
      <color theme="1"/>
      <name val="Arial"/>
      <family val="2"/>
    </font>
    <font>
      <sz val="11"/>
      <name val="Arial"/>
      <family val="2"/>
    </font>
    <font>
      <b/>
      <sz val="10"/>
      <color theme="1"/>
      <name val="Arial"/>
      <family val="2"/>
    </font>
    <font>
      <b/>
      <sz val="10"/>
      <color rgb="FF000000"/>
      <name val="Arial"/>
      <family val="2"/>
    </font>
    <font>
      <sz val="11"/>
      <color theme="1"/>
      <name val="Arial"/>
      <family val="2"/>
    </font>
    <font>
      <sz val="10"/>
      <color rgb="FF000000"/>
      <name val="Arial"/>
      <family val="2"/>
    </font>
    <font>
      <sz val="10"/>
      <color theme="1"/>
      <name val="Arial"/>
      <family val="2"/>
    </font>
    <font>
      <sz val="10"/>
      <color theme="1"/>
      <name val="Arial"/>
      <family val="2"/>
    </font>
    <font>
      <sz val="8"/>
      <color theme="1"/>
      <name val="Arial"/>
      <family val="2"/>
    </font>
    <font>
      <sz val="10"/>
      <color rgb="FF000000"/>
      <name val="Arial"/>
      <family val="2"/>
    </font>
    <font>
      <b/>
      <sz val="10"/>
      <color theme="1"/>
      <name val="Arial"/>
      <family val="2"/>
    </font>
    <font>
      <b/>
      <sz val="12"/>
      <color theme="1"/>
      <name val="Arial"/>
      <family val="2"/>
    </font>
    <font>
      <b/>
      <sz val="11"/>
      <color theme="1"/>
      <name val="Arial"/>
      <family val="2"/>
    </font>
    <font>
      <b/>
      <sz val="11"/>
      <color rgb="FF000000"/>
      <name val="Arial"/>
      <family val="2"/>
      <scheme val="minor"/>
    </font>
  </fonts>
  <fills count="9">
    <fill>
      <patternFill patternType="none"/>
    </fill>
    <fill>
      <patternFill patternType="gray125"/>
    </fill>
    <fill>
      <patternFill patternType="solid">
        <fgColor rgb="FFFFFFFF"/>
        <bgColor rgb="FFFFFFFF"/>
      </patternFill>
    </fill>
    <fill>
      <patternFill patternType="solid">
        <fgColor rgb="FFD8ECF6"/>
        <bgColor rgb="FFD8ECF6"/>
      </patternFill>
    </fill>
    <fill>
      <patternFill patternType="solid">
        <fgColor rgb="FFD8D8D8"/>
        <bgColor rgb="FFD8D8D8"/>
      </patternFill>
    </fill>
    <fill>
      <patternFill patternType="solid">
        <fgColor rgb="FFF2F2F2"/>
        <bgColor rgb="FFF2F2F2"/>
      </patternFill>
    </fill>
    <fill>
      <patternFill patternType="solid">
        <fgColor theme="0"/>
        <bgColor theme="0"/>
      </patternFill>
    </fill>
    <fill>
      <patternFill patternType="solid">
        <fgColor theme="7" tint="0.79998168889431442"/>
        <bgColor indexed="64"/>
      </patternFill>
    </fill>
    <fill>
      <patternFill patternType="solid">
        <fgColor theme="0"/>
        <bgColor rgb="FFD8D8D8"/>
      </patternFill>
    </fill>
  </fills>
  <borders count="71">
    <border>
      <left/>
      <right/>
      <top/>
      <bottom/>
      <diagonal/>
    </border>
    <border>
      <left style="medium">
        <color rgb="FF000000"/>
      </left>
      <right/>
      <top/>
      <bottom/>
      <diagonal/>
    </border>
    <border>
      <left/>
      <right/>
      <top/>
      <bottom/>
      <diagonal/>
    </border>
    <border>
      <left/>
      <right/>
      <top/>
      <bottom/>
      <diagonal/>
    </border>
    <border>
      <left/>
      <right/>
      <top/>
      <bottom/>
      <diagonal/>
    </border>
    <border>
      <left/>
      <right/>
      <top/>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CCCCCC"/>
      </right>
      <top/>
      <bottom/>
      <diagonal/>
    </border>
    <border>
      <left style="thin">
        <color rgb="FFCCCCCC"/>
      </left>
      <right style="thin">
        <color rgb="FFCCCCCC"/>
      </right>
      <top/>
      <bottom/>
      <diagonal/>
    </border>
    <border>
      <left style="thin">
        <color rgb="FFCCCCCC"/>
      </left>
      <right/>
      <top/>
      <bottom style="thin">
        <color rgb="FFCCCCCC"/>
      </bottom>
      <diagonal/>
    </border>
    <border>
      <left/>
      <right/>
      <top/>
      <bottom style="thin">
        <color rgb="FFCCCCCC"/>
      </bottom>
      <diagonal/>
    </border>
    <border>
      <left/>
      <right style="thin">
        <color rgb="FFCCCCCC"/>
      </right>
      <top/>
      <bottom style="thin">
        <color rgb="FFCCCCCC"/>
      </bottom>
      <diagonal/>
    </border>
    <border>
      <left/>
      <right style="medium">
        <color rgb="FF000000"/>
      </right>
      <top/>
      <bottom style="thin">
        <color rgb="FFCCCCCC"/>
      </bottom>
      <diagonal/>
    </border>
    <border>
      <left style="medium">
        <color rgb="FF000000"/>
      </left>
      <right style="thin">
        <color rgb="FFCCCCCC"/>
      </right>
      <top/>
      <bottom style="medium">
        <color rgb="FF000000"/>
      </bottom>
      <diagonal/>
    </border>
    <border>
      <left style="thin">
        <color rgb="FFCCCCCC"/>
      </left>
      <right style="thin">
        <color rgb="FFCCCCCC"/>
      </right>
      <top/>
      <bottom style="medium">
        <color rgb="FF000000"/>
      </bottom>
      <diagonal/>
    </border>
    <border>
      <left style="thin">
        <color rgb="FFCCCCCC"/>
      </left>
      <right style="thin">
        <color rgb="FFCCCCCC"/>
      </right>
      <top style="thin">
        <color rgb="FFCCCCCC"/>
      </top>
      <bottom style="medium">
        <color rgb="FF000000"/>
      </bottom>
      <diagonal/>
    </border>
    <border>
      <left style="thin">
        <color rgb="FFCCCCCC"/>
      </left>
      <right style="medium">
        <color rgb="FF000000"/>
      </right>
      <top style="thin">
        <color rgb="FFCCCCCC"/>
      </top>
      <bottom style="medium">
        <color rgb="FF000000"/>
      </bottom>
      <diagonal/>
    </border>
    <border>
      <left style="medium">
        <color rgb="FF000000"/>
      </left>
      <right style="thin">
        <color rgb="FFCCCCCC"/>
      </right>
      <top/>
      <bottom style="thin">
        <color rgb="FFCCCCCC"/>
      </bottom>
      <diagonal/>
    </border>
    <border>
      <left style="thin">
        <color rgb="FFCCCCCC"/>
      </left>
      <right style="thin">
        <color rgb="FFCCCCCC"/>
      </right>
      <top/>
      <bottom style="thin">
        <color rgb="FFCCCCCC"/>
      </bottom>
      <diagonal/>
    </border>
    <border>
      <left style="thin">
        <color rgb="FFCCCCCC"/>
      </left>
      <right style="medium">
        <color rgb="FF000000"/>
      </right>
      <top/>
      <bottom style="thin">
        <color rgb="FFCCCCCC"/>
      </bottom>
      <diagonal/>
    </border>
    <border>
      <left style="medium">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medium">
        <color rgb="FF000000"/>
      </right>
      <top style="thin">
        <color rgb="FFCCCCCC"/>
      </top>
      <bottom style="thin">
        <color rgb="FFCCCCCC"/>
      </bottom>
      <diagonal/>
    </border>
    <border>
      <left style="medium">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medium">
        <color rgb="FF000000"/>
      </right>
      <top style="thin">
        <color rgb="FFCCCCCC"/>
      </top>
      <bottom style="thin">
        <color rgb="FF000000"/>
      </bottom>
      <diagonal/>
    </border>
    <border>
      <left style="medium">
        <color rgb="FF000000"/>
      </left>
      <right/>
      <top/>
      <bottom/>
      <diagonal/>
    </border>
    <border>
      <left/>
      <right style="medium">
        <color rgb="FF000000"/>
      </right>
      <top/>
      <bottom/>
      <diagonal/>
    </border>
    <border>
      <left/>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style="medium">
        <color rgb="FF000000"/>
      </left>
      <right style="hair">
        <color rgb="FF000000"/>
      </right>
      <top/>
      <bottom/>
      <diagonal/>
    </border>
    <border>
      <left/>
      <right/>
      <top/>
      <bottom style="hair">
        <color rgb="FF000000"/>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style="medium">
        <color rgb="FF000000"/>
      </right>
      <top style="hair">
        <color rgb="FF000000"/>
      </top>
      <bottom/>
      <diagonal/>
    </border>
    <border>
      <left/>
      <right/>
      <top/>
      <bottom style="hair">
        <color rgb="FF000000"/>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hair">
        <color rgb="FF000000"/>
      </right>
      <top/>
      <bottom style="thin">
        <color indexed="64"/>
      </bottom>
      <diagonal/>
    </border>
    <border>
      <left style="hair">
        <color rgb="FF000000"/>
      </left>
      <right style="hair">
        <color rgb="FF000000"/>
      </right>
      <top/>
      <bottom style="thin">
        <color indexed="64"/>
      </bottom>
      <diagonal/>
    </border>
    <border>
      <left style="hair">
        <color rgb="FF000000"/>
      </left>
      <right style="medium">
        <color rgb="FF000000"/>
      </right>
      <top/>
      <bottom style="thin">
        <color indexed="64"/>
      </bottom>
      <diagonal/>
    </border>
    <border>
      <left style="medium">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style="hair">
        <color rgb="FF000000"/>
      </left>
      <right style="medium">
        <color rgb="FF000000"/>
      </right>
      <top/>
      <bottom style="thin">
        <color rgb="FF000000"/>
      </bottom>
      <diagonal/>
    </border>
    <border>
      <left style="hair">
        <color rgb="FF000000"/>
      </left>
      <right style="medium">
        <color rgb="FF000000"/>
      </right>
      <top style="thin">
        <color indexed="64"/>
      </top>
      <bottom/>
      <diagonal/>
    </border>
    <border>
      <left style="hair">
        <color rgb="FF000000"/>
      </left>
      <right style="medium">
        <color rgb="FF000000"/>
      </right>
      <top style="thin">
        <color indexed="64"/>
      </top>
      <bottom style="thin">
        <color rgb="FF000000"/>
      </bottom>
      <diagonal/>
    </border>
    <border>
      <left style="thin">
        <color rgb="FFCCCCCC"/>
      </left>
      <right style="medium">
        <color rgb="FF000000"/>
      </right>
      <top style="thin">
        <color rgb="FFCCCCCC"/>
      </top>
      <bottom style="thin">
        <color indexed="64"/>
      </bottom>
      <diagonal/>
    </border>
    <border>
      <left style="thin">
        <color rgb="FFCCCCCC"/>
      </left>
      <right style="medium">
        <color rgb="FF000000"/>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indexed="64"/>
      </right>
      <top style="thin">
        <color indexed="64"/>
      </top>
      <bottom/>
      <diagonal/>
    </border>
    <border>
      <left/>
      <right style="medium">
        <color indexed="64"/>
      </right>
      <top/>
      <bottom/>
      <diagonal/>
    </border>
    <border>
      <left/>
      <right style="medium">
        <color auto="1"/>
      </right>
      <top/>
      <bottom style="medium">
        <color auto="1"/>
      </bottom>
      <diagonal/>
    </border>
    <border>
      <left/>
      <right/>
      <top/>
      <bottom style="medium">
        <color auto="1"/>
      </bottom>
      <diagonal/>
    </border>
    <border>
      <left style="medium">
        <color auto="1"/>
      </left>
      <right/>
      <top/>
      <bottom/>
      <diagonal/>
    </border>
  </borders>
  <cellStyleXfs count="1">
    <xf numFmtId="0" fontId="0" fillId="0" borderId="0"/>
  </cellStyleXfs>
  <cellXfs count="156">
    <xf numFmtId="0" fontId="0" fillId="0" borderId="0" xfId="0"/>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1" fillId="2" borderId="18" xfId="0" applyFont="1" applyFill="1" applyBorder="1" applyAlignment="1">
      <alignment horizontal="right" vertical="top" wrapText="1"/>
    </xf>
    <xf numFmtId="0" fontId="1" fillId="2" borderId="19" xfId="0" applyFont="1" applyFill="1" applyBorder="1" applyAlignment="1">
      <alignment horizontal="right" vertical="top" wrapText="1"/>
    </xf>
    <xf numFmtId="0" fontId="4" fillId="3" borderId="20" xfId="0" applyFont="1" applyFill="1" applyBorder="1" applyAlignment="1">
      <alignment horizontal="left" vertical="top" wrapText="1"/>
    </xf>
    <xf numFmtId="0" fontId="4" fillId="3" borderId="21" xfId="0" applyFont="1" applyFill="1" applyBorder="1" applyAlignment="1">
      <alignment horizontal="left" vertical="top" wrapText="1"/>
    </xf>
    <xf numFmtId="0" fontId="4" fillId="3" borderId="21" xfId="0" applyFont="1" applyFill="1" applyBorder="1" applyAlignment="1">
      <alignment horizontal="right" vertical="top" wrapText="1"/>
    </xf>
    <xf numFmtId="4" fontId="4" fillId="3" borderId="22" xfId="0" applyNumberFormat="1" applyFont="1" applyFill="1" applyBorder="1" applyAlignment="1">
      <alignment horizontal="right" vertical="top" wrapText="1"/>
    </xf>
    <xf numFmtId="164" fontId="5" fillId="0" borderId="0" xfId="0" applyNumberFormat="1" applyFont="1"/>
    <xf numFmtId="0" fontId="6" fillId="2" borderId="23" xfId="0" applyFont="1" applyFill="1" applyBorder="1" applyAlignment="1">
      <alignment horizontal="left" vertical="top" wrapText="1"/>
    </xf>
    <xf numFmtId="0" fontId="6" fillId="2" borderId="24" xfId="0" applyFont="1" applyFill="1" applyBorder="1" applyAlignment="1">
      <alignment horizontal="left" vertical="top" wrapText="1"/>
    </xf>
    <xf numFmtId="0" fontId="6" fillId="2" borderId="24" xfId="0" applyFont="1" applyFill="1" applyBorder="1" applyAlignment="1">
      <alignment horizontal="center" vertical="top" wrapText="1"/>
    </xf>
    <xf numFmtId="164" fontId="6" fillId="2" borderId="24" xfId="0" applyNumberFormat="1" applyFont="1" applyFill="1" applyBorder="1" applyAlignment="1">
      <alignment horizontal="right" vertical="top" wrapText="1"/>
    </xf>
    <xf numFmtId="4" fontId="6" fillId="2" borderId="24" xfId="0" applyNumberFormat="1" applyFont="1" applyFill="1" applyBorder="1" applyAlignment="1">
      <alignment horizontal="right" vertical="top" wrapText="1"/>
    </xf>
    <xf numFmtId="4" fontId="6" fillId="2" borderId="25" xfId="0" applyNumberFormat="1" applyFont="1" applyFill="1" applyBorder="1" applyAlignment="1">
      <alignment horizontal="right" vertical="top" wrapText="1"/>
    </xf>
    <xf numFmtId="4" fontId="5" fillId="0" borderId="0" xfId="0" applyNumberFormat="1" applyFont="1"/>
    <xf numFmtId="0" fontId="4" fillId="3" borderId="23" xfId="0" applyFont="1" applyFill="1" applyBorder="1" applyAlignment="1">
      <alignment horizontal="left" vertical="top" wrapText="1"/>
    </xf>
    <xf numFmtId="0" fontId="4" fillId="3" borderId="24" xfId="0" applyFont="1" applyFill="1" applyBorder="1" applyAlignment="1">
      <alignment horizontal="left" vertical="top" wrapText="1"/>
    </xf>
    <xf numFmtId="164" fontId="4" fillId="3" borderId="24" xfId="0" applyNumberFormat="1" applyFont="1" applyFill="1" applyBorder="1" applyAlignment="1">
      <alignment horizontal="right" vertical="top" wrapText="1"/>
    </xf>
    <xf numFmtId="4" fontId="4" fillId="3" borderId="25" xfId="0" applyNumberFormat="1" applyFont="1" applyFill="1" applyBorder="1" applyAlignment="1">
      <alignment horizontal="right" vertical="top" wrapText="1"/>
    </xf>
    <xf numFmtId="0" fontId="5" fillId="0" borderId="0" xfId="0" applyFont="1"/>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7" xfId="0" applyFont="1" applyFill="1" applyBorder="1" applyAlignment="1">
      <alignment horizontal="center" vertical="top" wrapText="1"/>
    </xf>
    <xf numFmtId="164" fontId="6" fillId="2" borderId="27" xfId="0" applyNumberFormat="1" applyFont="1" applyFill="1" applyBorder="1" applyAlignment="1">
      <alignment horizontal="right" vertical="top" wrapText="1"/>
    </xf>
    <xf numFmtId="4" fontId="6" fillId="2" borderId="27" xfId="0" applyNumberFormat="1" applyFont="1" applyFill="1" applyBorder="1" applyAlignment="1">
      <alignment horizontal="right" vertical="top" wrapText="1"/>
    </xf>
    <xf numFmtId="4" fontId="6" fillId="2" borderId="28" xfId="0" applyNumberFormat="1" applyFont="1" applyFill="1" applyBorder="1" applyAlignment="1">
      <alignment horizontal="right" vertical="top" wrapText="1"/>
    </xf>
    <xf numFmtId="0" fontId="5" fillId="0" borderId="29" xfId="0" applyFont="1" applyBorder="1"/>
    <xf numFmtId="0" fontId="5" fillId="0" borderId="30" xfId="0" applyFont="1" applyBorder="1"/>
    <xf numFmtId="0" fontId="6" fillId="2" borderId="24" xfId="0" applyFont="1" applyFill="1" applyBorder="1" applyAlignment="1">
      <alignment horizontal="left" vertical="top"/>
    </xf>
    <xf numFmtId="0" fontId="6" fillId="2" borderId="27" xfId="0" applyFont="1" applyFill="1" applyBorder="1" applyAlignment="1">
      <alignment horizontal="left" vertical="top"/>
    </xf>
    <xf numFmtId="0" fontId="5" fillId="0" borderId="31" xfId="0" applyFont="1" applyBorder="1"/>
    <xf numFmtId="0" fontId="6" fillId="2" borderId="21" xfId="0" applyFont="1" applyFill="1" applyBorder="1" applyAlignment="1">
      <alignment horizontal="left" vertical="top"/>
    </xf>
    <xf numFmtId="0" fontId="5" fillId="0" borderId="32" xfId="0" applyFont="1" applyBorder="1"/>
    <xf numFmtId="0" fontId="5" fillId="0" borderId="33" xfId="0" applyFont="1" applyBorder="1"/>
    <xf numFmtId="0" fontId="4" fillId="2" borderId="34" xfId="0" applyFont="1" applyFill="1" applyBorder="1" applyAlignment="1">
      <alignment horizontal="left" vertical="top"/>
    </xf>
    <xf numFmtId="0" fontId="1" fillId="0" borderId="33" xfId="0" applyFont="1" applyBorder="1"/>
    <xf numFmtId="0" fontId="5" fillId="0" borderId="37" xfId="0" applyFont="1" applyBorder="1"/>
    <xf numFmtId="0" fontId="3" fillId="0" borderId="29" xfId="0" applyFont="1" applyBorder="1" applyAlignment="1">
      <alignment horizontal="right"/>
    </xf>
    <xf numFmtId="0" fontId="3" fillId="4" borderId="38" xfId="0" applyFont="1" applyFill="1" applyBorder="1" applyAlignment="1">
      <alignment vertical="center" wrapText="1"/>
    </xf>
    <xf numFmtId="0" fontId="3" fillId="4" borderId="39" xfId="0" applyFont="1" applyFill="1" applyBorder="1" applyAlignment="1">
      <alignment horizontal="center" vertical="center"/>
    </xf>
    <xf numFmtId="0" fontId="3" fillId="4" borderId="40" xfId="0" applyFont="1" applyFill="1" applyBorder="1" applyAlignment="1">
      <alignment horizontal="center" vertical="center"/>
    </xf>
    <xf numFmtId="0" fontId="5" fillId="6" borderId="2" xfId="0" applyFont="1" applyFill="1" applyBorder="1"/>
    <xf numFmtId="0" fontId="7" fillId="0" borderId="41" xfId="0" applyFont="1" applyBorder="1" applyAlignment="1">
      <alignment horizontal="center" vertical="center"/>
    </xf>
    <xf numFmtId="0" fontId="5" fillId="0" borderId="42" xfId="0" applyFont="1" applyBorder="1"/>
    <xf numFmtId="0" fontId="5" fillId="0" borderId="43" xfId="0" applyFont="1" applyBorder="1"/>
    <xf numFmtId="0" fontId="5" fillId="0" borderId="44" xfId="0" applyFont="1" applyBorder="1"/>
    <xf numFmtId="0" fontId="3" fillId="5" borderId="48" xfId="0" applyFont="1" applyFill="1" applyBorder="1" applyAlignment="1">
      <alignment wrapText="1"/>
    </xf>
    <xf numFmtId="165" fontId="5" fillId="0" borderId="0" xfId="0" applyNumberFormat="1" applyFont="1"/>
    <xf numFmtId="0" fontId="7" fillId="5" borderId="48" xfId="0" applyFont="1" applyFill="1" applyBorder="1" applyAlignment="1">
      <alignment wrapText="1"/>
    </xf>
    <xf numFmtId="0" fontId="7" fillId="5" borderId="50" xfId="0" applyFont="1" applyFill="1" applyBorder="1" applyAlignment="1">
      <alignment horizontal="center" vertical="center"/>
    </xf>
    <xf numFmtId="0" fontId="7" fillId="5" borderId="34" xfId="0" applyFont="1" applyFill="1" applyBorder="1" applyAlignment="1">
      <alignment wrapText="1"/>
    </xf>
    <xf numFmtId="165" fontId="7" fillId="5" borderId="34" xfId="0" applyNumberFormat="1" applyFont="1" applyFill="1" applyBorder="1"/>
    <xf numFmtId="0" fontId="7" fillId="0" borderId="0" xfId="0" applyFont="1" applyAlignment="1">
      <alignment horizontal="center" vertical="center"/>
    </xf>
    <xf numFmtId="0" fontId="7" fillId="6" borderId="48" xfId="0" applyFont="1" applyFill="1" applyBorder="1" applyAlignment="1">
      <alignment wrapText="1"/>
    </xf>
    <xf numFmtId="165" fontId="7" fillId="0" borderId="0" xfId="0" applyNumberFormat="1" applyFont="1"/>
    <xf numFmtId="0" fontId="0" fillId="0" borderId="0" xfId="0"/>
    <xf numFmtId="0" fontId="7" fillId="0" borderId="45" xfId="0" applyFont="1" applyBorder="1" applyAlignment="1">
      <alignment horizontal="center" vertical="center"/>
    </xf>
    <xf numFmtId="0" fontId="5" fillId="5" borderId="53" xfId="0" applyFont="1" applyFill="1" applyBorder="1"/>
    <xf numFmtId="0" fontId="5" fillId="5" borderId="54" xfId="0" applyFont="1" applyFill="1" applyBorder="1"/>
    <xf numFmtId="0" fontId="9" fillId="5" borderId="52" xfId="0" applyFont="1" applyFill="1" applyBorder="1" applyAlignment="1">
      <alignment horizontal="center"/>
    </xf>
    <xf numFmtId="0" fontId="8" fillId="5" borderId="53" xfId="0" applyFont="1" applyFill="1" applyBorder="1"/>
    <xf numFmtId="165" fontId="8" fillId="5" borderId="53" xfId="0" applyNumberFormat="1" applyFont="1" applyFill="1" applyBorder="1"/>
    <xf numFmtId="0" fontId="8" fillId="5" borderId="53" xfId="0" applyFont="1" applyFill="1" applyBorder="1" applyAlignment="1">
      <alignment wrapText="1"/>
    </xf>
    <xf numFmtId="0" fontId="8" fillId="0" borderId="43" xfId="0" applyFont="1" applyBorder="1" applyAlignment="1">
      <alignment wrapText="1"/>
    </xf>
    <xf numFmtId="0" fontId="7" fillId="0" borderId="43" xfId="0" applyFont="1" applyBorder="1"/>
    <xf numFmtId="0" fontId="7" fillId="0" borderId="44" xfId="0" applyFont="1" applyBorder="1"/>
    <xf numFmtId="9" fontId="7" fillId="7" borderId="46" xfId="0" applyNumberFormat="1" applyFont="1" applyFill="1" applyBorder="1" applyAlignment="1">
      <alignment horizontal="center" wrapText="1"/>
    </xf>
    <xf numFmtId="9" fontId="7" fillId="7" borderId="43" xfId="0" applyNumberFormat="1" applyFont="1" applyFill="1" applyBorder="1" applyAlignment="1">
      <alignment horizontal="center" wrapText="1"/>
    </xf>
    <xf numFmtId="0" fontId="5" fillId="6" borderId="5" xfId="0" applyFont="1" applyFill="1" applyBorder="1"/>
    <xf numFmtId="9" fontId="7" fillId="0" borderId="44" xfId="0" applyNumberFormat="1" applyFont="1" applyBorder="1" applyAlignment="1">
      <alignment horizontal="center" wrapText="1"/>
    </xf>
    <xf numFmtId="0" fontId="8" fillId="0" borderId="43" xfId="0" applyFont="1" applyBorder="1" applyAlignment="1">
      <alignment horizontal="left" vertical="top" wrapText="1"/>
    </xf>
    <xf numFmtId="165" fontId="8" fillId="5" borderId="58" xfId="0" applyNumberFormat="1" applyFont="1" applyFill="1" applyBorder="1"/>
    <xf numFmtId="165" fontId="7" fillId="0" borderId="43" xfId="0" applyNumberFormat="1" applyFont="1" applyBorder="1" applyAlignment="1">
      <alignment vertical="top"/>
    </xf>
    <xf numFmtId="9" fontId="7" fillId="7" borderId="43" xfId="0" applyNumberFormat="1" applyFont="1" applyFill="1" applyBorder="1" applyAlignment="1">
      <alignment horizontal="center" vertical="top" wrapText="1"/>
    </xf>
    <xf numFmtId="9" fontId="7" fillId="7" borderId="59" xfId="0" applyNumberFormat="1" applyFont="1" applyFill="1" applyBorder="1" applyAlignment="1">
      <alignment horizontal="center" vertical="top" wrapText="1"/>
    </xf>
    <xf numFmtId="0" fontId="8" fillId="6" borderId="43" xfId="0" applyFont="1" applyFill="1" applyBorder="1" applyAlignment="1">
      <alignment wrapText="1"/>
    </xf>
    <xf numFmtId="9" fontId="7" fillId="7" borderId="43" xfId="0" applyNumberFormat="1" applyFont="1" applyFill="1" applyBorder="1" applyAlignment="1">
      <alignment horizontal="center" vertical="center" wrapText="1"/>
    </xf>
    <xf numFmtId="165" fontId="8" fillId="5" borderId="54" xfId="0" applyNumberFormat="1" applyFont="1" applyFill="1" applyBorder="1"/>
    <xf numFmtId="0" fontId="8" fillId="6" borderId="46" xfId="0" applyFont="1" applyFill="1" applyBorder="1" applyAlignment="1">
      <alignment wrapText="1"/>
    </xf>
    <xf numFmtId="0" fontId="5" fillId="0" borderId="46" xfId="0" applyFont="1" applyBorder="1"/>
    <xf numFmtId="0" fontId="5" fillId="0" borderId="47" xfId="0" applyFont="1" applyBorder="1"/>
    <xf numFmtId="9" fontId="7" fillId="7" borderId="44" xfId="0" applyNumberFormat="1" applyFont="1" applyFill="1" applyBorder="1" applyAlignment="1">
      <alignment horizontal="center" vertical="center" wrapText="1"/>
    </xf>
    <xf numFmtId="9" fontId="7" fillId="7" borderId="46" xfId="0" applyNumberFormat="1" applyFont="1" applyFill="1" applyBorder="1" applyAlignment="1">
      <alignment horizontal="center" vertical="center" wrapText="1"/>
    </xf>
    <xf numFmtId="9" fontId="8" fillId="7" borderId="46" xfId="0" applyNumberFormat="1" applyFont="1" applyFill="1" applyBorder="1" applyAlignment="1">
      <alignment horizontal="center" vertical="center" wrapText="1"/>
    </xf>
    <xf numFmtId="0" fontId="8" fillId="6" borderId="46" xfId="0" applyFont="1" applyFill="1" applyBorder="1" applyAlignment="1">
      <alignment vertical="top" wrapText="1"/>
    </xf>
    <xf numFmtId="0" fontId="10" fillId="2" borderId="46" xfId="0" applyFont="1" applyFill="1" applyBorder="1" applyAlignment="1">
      <alignment horizontal="left" vertical="top" wrapText="1"/>
    </xf>
    <xf numFmtId="9" fontId="7" fillId="7" borderId="47" xfId="0" applyNumberFormat="1" applyFont="1" applyFill="1" applyBorder="1" applyAlignment="1">
      <alignment horizontal="center" vertical="center" wrapText="1"/>
    </xf>
    <xf numFmtId="0" fontId="5" fillId="0" borderId="5" xfId="0" applyFont="1" applyBorder="1"/>
    <xf numFmtId="0" fontId="8" fillId="6" borderId="43" xfId="0" applyFont="1" applyFill="1" applyBorder="1" applyAlignment="1">
      <alignment vertical="top" wrapText="1"/>
    </xf>
    <xf numFmtId="0" fontId="11" fillId="4" borderId="39" xfId="0" applyFont="1" applyFill="1" applyBorder="1" applyAlignment="1">
      <alignment horizontal="center" vertical="center"/>
    </xf>
    <xf numFmtId="0" fontId="3" fillId="4" borderId="56" xfId="0" applyFont="1" applyFill="1" applyBorder="1" applyAlignment="1">
      <alignment horizontal="center" vertical="center"/>
    </xf>
    <xf numFmtId="0" fontId="3" fillId="4" borderId="56" xfId="0" applyFont="1" applyFill="1" applyBorder="1" applyAlignment="1">
      <alignment horizontal="left" vertical="center"/>
    </xf>
    <xf numFmtId="0" fontId="3" fillId="4" borderId="57" xfId="0" applyFont="1" applyFill="1" applyBorder="1" applyAlignment="1">
      <alignment horizontal="center" vertical="center"/>
    </xf>
    <xf numFmtId="0" fontId="3" fillId="4" borderId="60" xfId="0" applyFont="1" applyFill="1" applyBorder="1" applyAlignment="1">
      <alignment horizontal="center" vertical="center"/>
    </xf>
    <xf numFmtId="0" fontId="5" fillId="0" borderId="49" xfId="0" applyFont="1" applyBorder="1"/>
    <xf numFmtId="0" fontId="7" fillId="0" borderId="5" xfId="0" applyFont="1" applyBorder="1"/>
    <xf numFmtId="0" fontId="3" fillId="4" borderId="55" xfId="0" applyFont="1" applyFill="1" applyBorder="1" applyAlignment="1">
      <alignment horizontal="left" vertical="center"/>
    </xf>
    <xf numFmtId="0" fontId="3" fillId="4" borderId="57" xfId="0" applyFont="1" applyFill="1" applyBorder="1" applyAlignment="1">
      <alignment horizontal="left" vertical="center"/>
    </xf>
    <xf numFmtId="0" fontId="3" fillId="4" borderId="55" xfId="0" applyFont="1" applyFill="1" applyBorder="1" applyAlignment="1">
      <alignment horizontal="center" vertical="center"/>
    </xf>
    <xf numFmtId="0" fontId="7" fillId="5" borderId="29" xfId="0" applyFont="1" applyFill="1" applyBorder="1" applyAlignment="1">
      <alignment horizontal="center" vertical="center"/>
    </xf>
    <xf numFmtId="165" fontId="7" fillId="5" borderId="5" xfId="0" applyNumberFormat="1" applyFont="1" applyFill="1" applyBorder="1"/>
    <xf numFmtId="0" fontId="3" fillId="8" borderId="5" xfId="0" applyFont="1" applyFill="1" applyBorder="1" applyAlignment="1">
      <alignment horizontal="center" vertical="center"/>
    </xf>
    <xf numFmtId="44" fontId="0" fillId="0" borderId="0" xfId="0" applyNumberFormat="1"/>
    <xf numFmtId="0" fontId="0" fillId="0" borderId="5" xfId="0" applyBorder="1"/>
    <xf numFmtId="0" fontId="0" fillId="0" borderId="5" xfId="0" applyBorder="1"/>
    <xf numFmtId="4" fontId="6" fillId="2" borderId="25" xfId="0" applyNumberFormat="1" applyFont="1" applyFill="1" applyBorder="1" applyAlignment="1">
      <alignment horizontal="left" vertical="top" wrapText="1"/>
    </xf>
    <xf numFmtId="4" fontId="6" fillId="2" borderId="22" xfId="0" applyNumberFormat="1" applyFont="1" applyFill="1" applyBorder="1" applyAlignment="1">
      <alignment horizontal="left" vertical="top" wrapText="1"/>
    </xf>
    <xf numFmtId="4" fontId="6" fillId="2" borderId="61" xfId="0" applyNumberFormat="1" applyFont="1" applyFill="1" applyBorder="1" applyAlignment="1">
      <alignment horizontal="left" vertical="top" wrapText="1"/>
    </xf>
    <xf numFmtId="4" fontId="6" fillId="2" borderId="62" xfId="0" applyNumberFormat="1" applyFont="1" applyFill="1" applyBorder="1" applyAlignment="1">
      <alignment horizontal="left" vertical="top" wrapText="1"/>
    </xf>
    <xf numFmtId="0" fontId="1" fillId="2" borderId="29" xfId="0" applyFont="1" applyFill="1" applyBorder="1" applyAlignment="1">
      <alignment horizontal="left" vertical="top" wrapText="1"/>
    </xf>
    <xf numFmtId="0" fontId="1" fillId="2" borderId="5" xfId="0" applyFont="1" applyFill="1" applyBorder="1" applyAlignment="1">
      <alignment horizontal="left" vertical="top" wrapText="1"/>
    </xf>
    <xf numFmtId="0" fontId="0" fillId="0" borderId="64" xfId="0" applyBorder="1"/>
    <xf numFmtId="165" fontId="8" fillId="0" borderId="46" xfId="0" applyNumberFormat="1" applyFont="1" applyBorder="1" applyAlignment="1">
      <alignment vertical="top"/>
    </xf>
    <xf numFmtId="9" fontId="7" fillId="7" borderId="59" xfId="0" applyNumberFormat="1" applyFont="1" applyFill="1" applyBorder="1" applyAlignment="1">
      <alignment horizontal="center" vertical="center" wrapText="1"/>
    </xf>
    <xf numFmtId="165" fontId="8" fillId="5" borderId="5" xfId="0" applyNumberFormat="1" applyFont="1" applyFill="1" applyBorder="1"/>
    <xf numFmtId="165" fontId="8" fillId="5" borderId="66" xfId="0" applyNumberFormat="1" applyFont="1" applyFill="1" applyBorder="1"/>
    <xf numFmtId="165" fontId="8" fillId="5" borderId="67" xfId="0" applyNumberFormat="1" applyFont="1" applyFill="1" applyBorder="1"/>
    <xf numFmtId="10" fontId="8" fillId="5" borderId="5" xfId="0" applyNumberFormat="1" applyFont="1" applyFill="1" applyBorder="1" applyAlignment="1">
      <alignment horizontal="right"/>
    </xf>
    <xf numFmtId="10" fontId="8" fillId="5" borderId="67" xfId="0" applyNumberFormat="1" applyFont="1" applyFill="1" applyBorder="1" applyAlignment="1">
      <alignment horizontal="right"/>
    </xf>
    <xf numFmtId="10" fontId="8" fillId="5" borderId="69" xfId="0" applyNumberFormat="1" applyFont="1" applyFill="1" applyBorder="1" applyAlignment="1">
      <alignment horizontal="right"/>
    </xf>
    <xf numFmtId="10" fontId="8" fillId="5" borderId="68" xfId="0" applyNumberFormat="1" applyFont="1" applyFill="1" applyBorder="1" applyAlignment="1">
      <alignment horizontal="right"/>
    </xf>
    <xf numFmtId="0" fontId="8" fillId="5" borderId="48" xfId="0" applyFont="1" applyFill="1" applyBorder="1" applyAlignment="1">
      <alignment wrapText="1"/>
    </xf>
    <xf numFmtId="0" fontId="14" fillId="0" borderId="63" xfId="0" applyFont="1" applyBorder="1" applyAlignment="1">
      <alignment horizontal="center"/>
    </xf>
    <xf numFmtId="0" fontId="14" fillId="0" borderId="64" xfId="0" applyFont="1" applyBorder="1" applyAlignment="1">
      <alignment horizontal="center"/>
    </xf>
    <xf numFmtId="0" fontId="14" fillId="0" borderId="65" xfId="0" applyFont="1" applyBorder="1" applyAlignment="1">
      <alignment horizontal="center"/>
    </xf>
    <xf numFmtId="0" fontId="1" fillId="2" borderId="11" xfId="0" applyFont="1" applyFill="1" applyBorder="1" applyAlignment="1">
      <alignment horizontal="right" vertical="top" wrapText="1"/>
    </xf>
    <xf numFmtId="0" fontId="2" fillId="0" borderId="17" xfId="0" applyFont="1" applyBorder="1"/>
    <xf numFmtId="0" fontId="1" fillId="2" borderId="12" xfId="0" applyFont="1" applyFill="1" applyBorder="1" applyAlignment="1">
      <alignment horizontal="center" vertical="top" wrapText="1"/>
    </xf>
    <xf numFmtId="0" fontId="2" fillId="0" borderId="13" xfId="0" applyFont="1" applyBorder="1"/>
    <xf numFmtId="0" fontId="2" fillId="0" borderId="14" xfId="0" applyFont="1" applyBorder="1"/>
    <xf numFmtId="0" fontId="2" fillId="0" borderId="15" xfId="0" applyFont="1" applyBorder="1"/>
    <xf numFmtId="0" fontId="1" fillId="2" borderId="5" xfId="0" applyFont="1" applyFill="1" applyBorder="1" applyAlignment="1">
      <alignment horizontal="left" vertical="top" wrapText="1"/>
    </xf>
    <xf numFmtId="0" fontId="2" fillId="0" borderId="5" xfId="0" applyFont="1" applyBorder="1"/>
    <xf numFmtId="0" fontId="2" fillId="0" borderId="49" xfId="0" applyFont="1" applyBorder="1"/>
    <xf numFmtId="0" fontId="3" fillId="2" borderId="3" xfId="0" applyFont="1" applyFill="1" applyBorder="1" applyAlignment="1">
      <alignment horizontal="left" vertical="top" wrapText="1"/>
    </xf>
    <xf numFmtId="0" fontId="2" fillId="0" borderId="4" xfId="0" applyFont="1" applyBorder="1"/>
    <xf numFmtId="0" fontId="2" fillId="0" borderId="6" xfId="0" applyFont="1" applyBorder="1"/>
    <xf numFmtId="0" fontId="1" fillId="2" borderId="7" xfId="0" applyFont="1" applyFill="1" applyBorder="1" applyAlignment="1">
      <alignment horizontal="center" wrapText="1"/>
    </xf>
    <xf numFmtId="0" fontId="2" fillId="0" borderId="8" xfId="0" applyFont="1" applyBorder="1"/>
    <xf numFmtId="0" fontId="2" fillId="0" borderId="9" xfId="0" applyFont="1" applyBorder="1"/>
    <xf numFmtId="0" fontId="1" fillId="2" borderId="10" xfId="0" applyFont="1" applyFill="1" applyBorder="1" applyAlignment="1">
      <alignment horizontal="left" vertical="top" wrapText="1"/>
    </xf>
    <xf numFmtId="0" fontId="2" fillId="0" borderId="16" xfId="0" applyFont="1" applyBorder="1"/>
    <xf numFmtId="0" fontId="1" fillId="2" borderId="11" xfId="0" applyFont="1" applyFill="1" applyBorder="1" applyAlignment="1">
      <alignment horizontal="left" vertical="top" wrapText="1"/>
    </xf>
    <xf numFmtId="0" fontId="1" fillId="2" borderId="11" xfId="0" applyFont="1" applyFill="1" applyBorder="1" applyAlignment="1">
      <alignment horizontal="center" vertical="top" wrapText="1"/>
    </xf>
    <xf numFmtId="0" fontId="12" fillId="0" borderId="36" xfId="0" applyFont="1" applyBorder="1" applyAlignment="1">
      <alignment horizontal="center" vertical="center" wrapText="1"/>
    </xf>
    <xf numFmtId="0" fontId="2" fillId="0" borderId="36" xfId="0" applyFont="1" applyBorder="1"/>
    <xf numFmtId="0" fontId="0" fillId="0" borderId="5" xfId="0" applyBorder="1"/>
    <xf numFmtId="0" fontId="8" fillId="0" borderId="50" xfId="0" applyFont="1" applyBorder="1" applyAlignment="1">
      <alignment horizontal="left" vertical="center" wrapText="1"/>
    </xf>
    <xf numFmtId="0" fontId="8" fillId="0" borderId="34" xfId="0" applyFont="1" applyBorder="1" applyAlignment="1">
      <alignment horizontal="left" vertical="center" wrapText="1"/>
    </xf>
    <xf numFmtId="0" fontId="8" fillId="0" borderId="51" xfId="0" applyFont="1" applyBorder="1" applyAlignment="1">
      <alignment horizontal="left" vertical="center" wrapText="1"/>
    </xf>
    <xf numFmtId="0" fontId="13" fillId="0" borderId="35" xfId="0" applyFont="1" applyBorder="1" applyAlignment="1">
      <alignment horizontal="center" vertical="center" wrapText="1"/>
    </xf>
    <xf numFmtId="0" fontId="13" fillId="0" borderId="29" xfId="0" applyFont="1" applyBorder="1" applyAlignment="1">
      <alignment horizontal="center" vertical="center" wrapText="1"/>
    </xf>
    <xf numFmtId="0" fontId="0" fillId="0" borderId="29" xfId="0" applyBorder="1"/>
    <xf numFmtId="0" fontId="0" fillId="0" borderId="7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01"/>
  <sheetViews>
    <sheetView tabSelected="1" zoomScale="98" zoomScaleNormal="98" workbookViewId="0">
      <selection activeCell="N16" sqref="N16"/>
    </sheetView>
  </sheetViews>
  <sheetFormatPr defaultColWidth="12.625" defaultRowHeight="15" customHeight="1" x14ac:dyDescent="0.2"/>
  <cols>
    <col min="1" max="1" width="10" customWidth="1"/>
    <col min="2" max="2" width="60" customWidth="1"/>
    <col min="3" max="3" width="5" customWidth="1"/>
    <col min="4" max="12" width="10" customWidth="1"/>
    <col min="13" max="13" width="11.125" customWidth="1"/>
    <col min="14" max="24" width="8.625" customWidth="1"/>
  </cols>
  <sheetData>
    <row r="1" spans="1:24" s="113" customFormat="1" ht="15" customHeight="1" x14ac:dyDescent="0.25">
      <c r="A1" s="124" t="s">
        <v>357</v>
      </c>
      <c r="B1" s="125"/>
      <c r="C1" s="125"/>
      <c r="D1" s="125"/>
      <c r="E1" s="125"/>
      <c r="F1" s="125"/>
      <c r="G1" s="125"/>
      <c r="H1" s="125"/>
      <c r="I1" s="125"/>
      <c r="J1" s="126"/>
      <c r="K1" s="155"/>
      <c r="L1" s="106"/>
      <c r="M1" s="106"/>
      <c r="N1" s="106"/>
      <c r="O1" s="106"/>
      <c r="P1" s="106"/>
      <c r="Q1" s="106"/>
      <c r="R1" s="106"/>
      <c r="S1" s="106"/>
      <c r="T1" s="106"/>
      <c r="U1" s="106"/>
      <c r="V1" s="106"/>
      <c r="W1" s="106"/>
      <c r="X1" s="106"/>
    </row>
    <row r="2" spans="1:24" s="105" customFormat="1" ht="14.25" customHeight="1" x14ac:dyDescent="0.2">
      <c r="A2" s="111"/>
      <c r="B2" s="112" t="s">
        <v>0</v>
      </c>
      <c r="C2" s="133"/>
      <c r="D2" s="134"/>
      <c r="E2" s="134"/>
      <c r="F2" s="133"/>
      <c r="G2" s="134"/>
      <c r="H2" s="134"/>
      <c r="I2" s="133" t="s">
        <v>1</v>
      </c>
      <c r="J2" s="135"/>
    </row>
    <row r="3" spans="1:24" ht="79.5" customHeight="1" thickBot="1" x14ac:dyDescent="0.25">
      <c r="A3" s="1" t="s">
        <v>356</v>
      </c>
      <c r="B3" s="2" t="s">
        <v>355</v>
      </c>
      <c r="C3" s="136"/>
      <c r="D3" s="137"/>
      <c r="E3" s="134"/>
      <c r="F3" s="136"/>
      <c r="G3" s="137"/>
      <c r="H3" s="134"/>
      <c r="I3" s="136" t="s">
        <v>354</v>
      </c>
      <c r="J3" s="138"/>
    </row>
    <row r="4" spans="1:24" ht="14.25" customHeight="1" x14ac:dyDescent="0.25">
      <c r="A4" s="139" t="s">
        <v>2</v>
      </c>
      <c r="B4" s="140"/>
      <c r="C4" s="140"/>
      <c r="D4" s="140"/>
      <c r="E4" s="140"/>
      <c r="F4" s="140"/>
      <c r="G4" s="140"/>
      <c r="H4" s="140"/>
      <c r="I4" s="140"/>
      <c r="J4" s="141"/>
    </row>
    <row r="5" spans="1:24" ht="15" customHeight="1" x14ac:dyDescent="0.2">
      <c r="A5" s="142" t="s">
        <v>3</v>
      </c>
      <c r="B5" s="144" t="s">
        <v>4</v>
      </c>
      <c r="C5" s="145" t="s">
        <v>5</v>
      </c>
      <c r="D5" s="127" t="s">
        <v>6</v>
      </c>
      <c r="E5" s="129" t="s">
        <v>7</v>
      </c>
      <c r="F5" s="130"/>
      <c r="G5" s="131"/>
      <c r="H5" s="129" t="s">
        <v>8</v>
      </c>
      <c r="I5" s="130"/>
      <c r="J5" s="132"/>
    </row>
    <row r="6" spans="1:24" ht="15" customHeight="1" x14ac:dyDescent="0.2">
      <c r="A6" s="143"/>
      <c r="B6" s="128"/>
      <c r="C6" s="128"/>
      <c r="D6" s="128"/>
      <c r="E6" s="3" t="s">
        <v>9</v>
      </c>
      <c r="F6" s="3" t="s">
        <v>10</v>
      </c>
      <c r="G6" s="3" t="s">
        <v>8</v>
      </c>
      <c r="H6" s="3" t="s">
        <v>9</v>
      </c>
      <c r="I6" s="3" t="s">
        <v>10</v>
      </c>
      <c r="J6" s="4" t="s">
        <v>8</v>
      </c>
    </row>
    <row r="7" spans="1:24" ht="14.25" x14ac:dyDescent="0.2">
      <c r="A7" s="5" t="s">
        <v>11</v>
      </c>
      <c r="B7" s="6" t="s">
        <v>12</v>
      </c>
      <c r="C7" s="6"/>
      <c r="D7" s="7"/>
      <c r="E7" s="6"/>
      <c r="F7" s="6"/>
      <c r="G7" s="6"/>
      <c r="H7" s="6"/>
      <c r="I7" s="6"/>
      <c r="J7" s="8"/>
      <c r="M7" s="9"/>
    </row>
    <row r="8" spans="1:24" ht="14.25" x14ac:dyDescent="0.2">
      <c r="A8" s="10" t="s">
        <v>13</v>
      </c>
      <c r="B8" s="11" t="s">
        <v>14</v>
      </c>
      <c r="C8" s="12" t="s">
        <v>15</v>
      </c>
      <c r="D8" s="13">
        <v>4</v>
      </c>
      <c r="E8" s="14"/>
      <c r="F8" s="14"/>
      <c r="G8" s="14"/>
      <c r="H8" s="14"/>
      <c r="I8" s="14"/>
      <c r="J8" s="15"/>
      <c r="M8" s="9"/>
    </row>
    <row r="9" spans="1:24" ht="25.5" x14ac:dyDescent="0.2">
      <c r="A9" s="10" t="s">
        <v>16</v>
      </c>
      <c r="B9" s="11" t="s">
        <v>17</v>
      </c>
      <c r="C9" s="12" t="s">
        <v>18</v>
      </c>
      <c r="D9" s="13">
        <v>1</v>
      </c>
      <c r="E9" s="14"/>
      <c r="F9" s="14"/>
      <c r="G9" s="14"/>
      <c r="H9" s="14"/>
      <c r="I9" s="14"/>
      <c r="J9" s="15"/>
      <c r="L9" s="16"/>
      <c r="M9" s="9"/>
    </row>
    <row r="10" spans="1:24" ht="14.25" x14ac:dyDescent="0.2">
      <c r="A10" s="10" t="s">
        <v>19</v>
      </c>
      <c r="B10" s="11" t="s">
        <v>20</v>
      </c>
      <c r="C10" s="12" t="s">
        <v>18</v>
      </c>
      <c r="D10" s="13">
        <v>1</v>
      </c>
      <c r="E10" s="14"/>
      <c r="F10" s="14"/>
      <c r="G10" s="14"/>
      <c r="H10" s="14"/>
      <c r="I10" s="14"/>
      <c r="J10" s="15"/>
      <c r="L10" s="16"/>
      <c r="M10" s="9"/>
    </row>
    <row r="11" spans="1:24" ht="25.5" x14ac:dyDescent="0.2">
      <c r="A11" s="10" t="s">
        <v>21</v>
      </c>
      <c r="B11" s="11" t="s">
        <v>22</v>
      </c>
      <c r="C11" s="12" t="s">
        <v>23</v>
      </c>
      <c r="D11" s="13">
        <v>6</v>
      </c>
      <c r="E11" s="14"/>
      <c r="F11" s="14"/>
      <c r="G11" s="14"/>
      <c r="H11" s="14"/>
      <c r="I11" s="14"/>
      <c r="J11" s="15"/>
      <c r="L11" s="16"/>
      <c r="M11" s="9"/>
    </row>
    <row r="12" spans="1:24" ht="25.5" x14ac:dyDescent="0.2">
      <c r="A12" s="10" t="s">
        <v>24</v>
      </c>
      <c r="B12" s="11" t="s">
        <v>25</v>
      </c>
      <c r="C12" s="12" t="s">
        <v>23</v>
      </c>
      <c r="D12" s="13">
        <v>12.5</v>
      </c>
      <c r="E12" s="14"/>
      <c r="F12" s="14"/>
      <c r="G12" s="14"/>
      <c r="H12" s="14"/>
      <c r="I12" s="14"/>
      <c r="J12" s="15"/>
      <c r="L12" s="16"/>
      <c r="M12" s="9"/>
    </row>
    <row r="13" spans="1:24" ht="14.25" x14ac:dyDescent="0.2">
      <c r="A13" s="10" t="s">
        <v>26</v>
      </c>
      <c r="B13" s="11" t="s">
        <v>27</v>
      </c>
      <c r="C13" s="12" t="s">
        <v>23</v>
      </c>
      <c r="D13" s="13">
        <v>2.875</v>
      </c>
      <c r="E13" s="14"/>
      <c r="F13" s="14"/>
      <c r="G13" s="14"/>
      <c r="H13" s="14"/>
      <c r="I13" s="14"/>
      <c r="J13" s="15"/>
      <c r="L13" s="16"/>
      <c r="M13" s="9"/>
    </row>
    <row r="14" spans="1:24" ht="25.5" x14ac:dyDescent="0.2">
      <c r="A14" s="10" t="s">
        <v>28</v>
      </c>
      <c r="B14" s="11" t="s">
        <v>29</v>
      </c>
      <c r="C14" s="12" t="s">
        <v>30</v>
      </c>
      <c r="D14" s="13">
        <v>34</v>
      </c>
      <c r="E14" s="14"/>
      <c r="F14" s="14"/>
      <c r="G14" s="14"/>
      <c r="H14" s="14"/>
      <c r="I14" s="14"/>
      <c r="J14" s="15"/>
      <c r="L14" s="16"/>
      <c r="M14" s="9"/>
    </row>
    <row r="15" spans="1:24" ht="25.5" x14ac:dyDescent="0.2">
      <c r="A15" s="10" t="s">
        <v>31</v>
      </c>
      <c r="B15" s="11" t="s">
        <v>32</v>
      </c>
      <c r="C15" s="12" t="s">
        <v>33</v>
      </c>
      <c r="D15" s="13">
        <v>1</v>
      </c>
      <c r="E15" s="14"/>
      <c r="F15" s="14"/>
      <c r="G15" s="14"/>
      <c r="H15" s="14"/>
      <c r="I15" s="14"/>
      <c r="J15" s="15"/>
      <c r="M15" s="9"/>
    </row>
    <row r="16" spans="1:24" ht="14.25" x14ac:dyDescent="0.2">
      <c r="A16" s="17" t="s">
        <v>34</v>
      </c>
      <c r="B16" s="18" t="s">
        <v>35</v>
      </c>
      <c r="C16" s="18"/>
      <c r="D16" s="19"/>
      <c r="E16" s="18"/>
      <c r="F16" s="18"/>
      <c r="G16" s="18"/>
      <c r="H16" s="18"/>
      <c r="I16" s="18"/>
      <c r="J16" s="20"/>
      <c r="M16" s="9"/>
    </row>
    <row r="17" spans="1:24" ht="14.25" x14ac:dyDescent="0.2">
      <c r="A17" s="17" t="s">
        <v>36</v>
      </c>
      <c r="B17" s="18" t="s">
        <v>37</v>
      </c>
      <c r="C17" s="18"/>
      <c r="D17" s="19"/>
      <c r="E17" s="18"/>
      <c r="F17" s="18"/>
      <c r="G17" s="18"/>
      <c r="H17" s="18"/>
      <c r="I17" s="18"/>
      <c r="J17" s="20"/>
      <c r="M17" s="9"/>
    </row>
    <row r="18" spans="1:24" ht="63.75" x14ac:dyDescent="0.2">
      <c r="A18" s="10" t="s">
        <v>38</v>
      </c>
      <c r="B18" s="11" t="s">
        <v>39</v>
      </c>
      <c r="C18" s="12" t="s">
        <v>40</v>
      </c>
      <c r="D18" s="13">
        <v>20</v>
      </c>
      <c r="E18" s="14"/>
      <c r="F18" s="14"/>
      <c r="G18" s="14"/>
      <c r="H18" s="14"/>
      <c r="I18" s="14"/>
      <c r="J18" s="15"/>
      <c r="M18" s="9"/>
    </row>
    <row r="19" spans="1:24" ht="38.25" x14ac:dyDescent="0.2">
      <c r="A19" s="10" t="s">
        <v>41</v>
      </c>
      <c r="B19" s="11" t="s">
        <v>42</v>
      </c>
      <c r="C19" s="12" t="s">
        <v>23</v>
      </c>
      <c r="D19" s="13">
        <v>1.17</v>
      </c>
      <c r="E19" s="14"/>
      <c r="F19" s="14"/>
      <c r="G19" s="14"/>
      <c r="H19" s="14"/>
      <c r="I19" s="14"/>
      <c r="J19" s="15"/>
      <c r="K19" s="21"/>
      <c r="L19" s="21"/>
      <c r="M19" s="9"/>
      <c r="N19" s="21"/>
      <c r="O19" s="21"/>
      <c r="P19" s="21"/>
      <c r="Q19" s="21"/>
      <c r="R19" s="21"/>
      <c r="S19" s="21"/>
      <c r="T19" s="21"/>
      <c r="U19" s="21"/>
      <c r="V19" s="21"/>
      <c r="W19" s="21"/>
      <c r="X19" s="21"/>
    </row>
    <row r="20" spans="1:24" ht="25.5" x14ac:dyDescent="0.2">
      <c r="A20" s="17" t="s">
        <v>43</v>
      </c>
      <c r="B20" s="18" t="s">
        <v>44</v>
      </c>
      <c r="C20" s="18"/>
      <c r="D20" s="19"/>
      <c r="E20" s="18"/>
      <c r="F20" s="18"/>
      <c r="G20" s="18"/>
      <c r="H20" s="18"/>
      <c r="I20" s="18"/>
      <c r="J20" s="20"/>
      <c r="M20" s="9"/>
    </row>
    <row r="21" spans="1:24" ht="25.5" x14ac:dyDescent="0.2">
      <c r="A21" s="10" t="s">
        <v>45</v>
      </c>
      <c r="B21" s="11" t="s">
        <v>46</v>
      </c>
      <c r="C21" s="12" t="s">
        <v>23</v>
      </c>
      <c r="D21" s="13">
        <v>164.48</v>
      </c>
      <c r="E21" s="14"/>
      <c r="F21" s="14"/>
      <c r="G21" s="14"/>
      <c r="H21" s="14"/>
      <c r="I21" s="14"/>
      <c r="J21" s="15"/>
      <c r="M21" s="9"/>
    </row>
    <row r="22" spans="1:24" ht="14.25" x14ac:dyDescent="0.2">
      <c r="A22" s="10" t="s">
        <v>47</v>
      </c>
      <c r="B22" s="11" t="s">
        <v>48</v>
      </c>
      <c r="C22" s="12" t="s">
        <v>23</v>
      </c>
      <c r="D22" s="13">
        <v>164.48</v>
      </c>
      <c r="E22" s="14"/>
      <c r="F22" s="14"/>
      <c r="G22" s="14"/>
      <c r="H22" s="14"/>
      <c r="I22" s="14"/>
      <c r="J22" s="15"/>
      <c r="M22" s="9"/>
    </row>
    <row r="23" spans="1:24" ht="14.25" x14ac:dyDescent="0.2">
      <c r="A23" s="10" t="s">
        <v>49</v>
      </c>
      <c r="B23" s="11" t="s">
        <v>50</v>
      </c>
      <c r="C23" s="12" t="s">
        <v>23</v>
      </c>
      <c r="D23" s="13">
        <v>164.48</v>
      </c>
      <c r="E23" s="14"/>
      <c r="F23" s="14"/>
      <c r="G23" s="14"/>
      <c r="H23" s="14"/>
      <c r="I23" s="14"/>
      <c r="J23" s="15"/>
      <c r="M23" s="9"/>
    </row>
    <row r="24" spans="1:24" ht="25.5" x14ac:dyDescent="0.2">
      <c r="A24" s="10" t="s">
        <v>51</v>
      </c>
      <c r="B24" s="11" t="s">
        <v>52</v>
      </c>
      <c r="C24" s="12" t="s">
        <v>23</v>
      </c>
      <c r="D24" s="13">
        <v>164.48</v>
      </c>
      <c r="E24" s="14"/>
      <c r="F24" s="14"/>
      <c r="G24" s="14"/>
      <c r="H24" s="14"/>
      <c r="I24" s="14"/>
      <c r="J24" s="15"/>
      <c r="M24" s="9"/>
    </row>
    <row r="25" spans="1:24" ht="25.5" x14ac:dyDescent="0.2">
      <c r="A25" s="10" t="s">
        <v>53</v>
      </c>
      <c r="B25" s="11" t="s">
        <v>54</v>
      </c>
      <c r="C25" s="12" t="s">
        <v>23</v>
      </c>
      <c r="D25" s="13">
        <v>164.48</v>
      </c>
      <c r="E25" s="14"/>
      <c r="F25" s="14"/>
      <c r="G25" s="14"/>
      <c r="H25" s="14"/>
      <c r="I25" s="14"/>
      <c r="J25" s="15"/>
      <c r="M25" s="9"/>
    </row>
    <row r="26" spans="1:24" ht="25.5" x14ac:dyDescent="0.2">
      <c r="A26" s="10" t="s">
        <v>55</v>
      </c>
      <c r="B26" s="11" t="s">
        <v>56</v>
      </c>
      <c r="C26" s="12" t="s">
        <v>23</v>
      </c>
      <c r="D26" s="13">
        <v>164.48</v>
      </c>
      <c r="E26" s="14"/>
      <c r="F26" s="14"/>
      <c r="G26" s="14"/>
      <c r="H26" s="14"/>
      <c r="I26" s="14"/>
      <c r="J26" s="15"/>
      <c r="M26" s="9"/>
    </row>
    <row r="27" spans="1:24" ht="14.25" x14ac:dyDescent="0.2">
      <c r="A27" s="10" t="s">
        <v>57</v>
      </c>
      <c r="B27" s="11" t="s">
        <v>58</v>
      </c>
      <c r="C27" s="12" t="s">
        <v>59</v>
      </c>
      <c r="D27" s="13">
        <v>8.2200000000000006</v>
      </c>
      <c r="E27" s="14"/>
      <c r="F27" s="14"/>
      <c r="G27" s="14"/>
      <c r="H27" s="14"/>
      <c r="I27" s="14"/>
      <c r="J27" s="15"/>
      <c r="M27" s="9"/>
    </row>
    <row r="28" spans="1:24" ht="25.5" x14ac:dyDescent="0.2">
      <c r="A28" s="10" t="s">
        <v>60</v>
      </c>
      <c r="B28" s="11" t="s">
        <v>61</v>
      </c>
      <c r="C28" s="12" t="s">
        <v>59</v>
      </c>
      <c r="D28" s="13">
        <v>8.2200000000000006</v>
      </c>
      <c r="E28" s="14"/>
      <c r="F28" s="14"/>
      <c r="G28" s="14"/>
      <c r="H28" s="14"/>
      <c r="I28" s="14"/>
      <c r="J28" s="15"/>
      <c r="M28" s="9"/>
    </row>
    <row r="29" spans="1:24" ht="14.25" x14ac:dyDescent="0.2">
      <c r="A29" s="17" t="s">
        <v>62</v>
      </c>
      <c r="B29" s="18" t="s">
        <v>63</v>
      </c>
      <c r="C29" s="18"/>
      <c r="D29" s="19"/>
      <c r="E29" s="18"/>
      <c r="F29" s="18"/>
      <c r="G29" s="18"/>
      <c r="H29" s="18"/>
      <c r="I29" s="18"/>
      <c r="J29" s="20"/>
      <c r="M29" s="9"/>
    </row>
    <row r="30" spans="1:24" ht="14.25" x14ac:dyDescent="0.2">
      <c r="A30" s="10" t="s">
        <v>64</v>
      </c>
      <c r="B30" s="11" t="s">
        <v>65</v>
      </c>
      <c r="C30" s="12" t="s">
        <v>30</v>
      </c>
      <c r="D30" s="13">
        <v>536.28</v>
      </c>
      <c r="E30" s="14"/>
      <c r="F30" s="14"/>
      <c r="G30" s="14"/>
      <c r="H30" s="14"/>
      <c r="I30" s="14"/>
      <c r="J30" s="15"/>
      <c r="M30" s="9"/>
    </row>
    <row r="31" spans="1:24" ht="14.25" x14ac:dyDescent="0.2">
      <c r="A31" s="10" t="s">
        <v>66</v>
      </c>
      <c r="B31" s="11" t="s">
        <v>67</v>
      </c>
      <c r="C31" s="12" t="s">
        <v>30</v>
      </c>
      <c r="D31" s="13">
        <v>536.28</v>
      </c>
      <c r="E31" s="14"/>
      <c r="F31" s="14"/>
      <c r="G31" s="14"/>
      <c r="H31" s="14"/>
      <c r="I31" s="14"/>
      <c r="J31" s="15"/>
      <c r="M31" s="9"/>
    </row>
    <row r="32" spans="1:24" ht="14.25" x14ac:dyDescent="0.2">
      <c r="A32" s="17" t="s">
        <v>68</v>
      </c>
      <c r="B32" s="18" t="s">
        <v>69</v>
      </c>
      <c r="C32" s="18"/>
      <c r="D32" s="19"/>
      <c r="E32" s="18"/>
      <c r="F32" s="18"/>
      <c r="G32" s="18"/>
      <c r="H32" s="18"/>
      <c r="I32" s="18"/>
      <c r="J32" s="20"/>
      <c r="M32" s="9"/>
    </row>
    <row r="33" spans="1:13" ht="25.5" x14ac:dyDescent="0.2">
      <c r="A33" s="10" t="s">
        <v>70</v>
      </c>
      <c r="B33" s="11" t="s">
        <v>71</v>
      </c>
      <c r="C33" s="12" t="s">
        <v>23</v>
      </c>
      <c r="D33" s="13">
        <v>322</v>
      </c>
      <c r="E33" s="14"/>
      <c r="F33" s="14"/>
      <c r="G33" s="14"/>
      <c r="H33" s="14"/>
      <c r="I33" s="14"/>
      <c r="J33" s="15"/>
      <c r="M33" s="9"/>
    </row>
    <row r="34" spans="1:13" ht="14.25" x14ac:dyDescent="0.2">
      <c r="A34" s="10" t="s">
        <v>72</v>
      </c>
      <c r="B34" s="11" t="s">
        <v>73</v>
      </c>
      <c r="C34" s="12" t="s">
        <v>30</v>
      </c>
      <c r="D34" s="13">
        <v>309.98</v>
      </c>
      <c r="E34" s="14"/>
      <c r="F34" s="14"/>
      <c r="G34" s="14"/>
      <c r="H34" s="14"/>
      <c r="I34" s="14"/>
      <c r="J34" s="15"/>
      <c r="M34" s="9"/>
    </row>
    <row r="35" spans="1:13" ht="14.25" x14ac:dyDescent="0.2">
      <c r="A35" s="17" t="s">
        <v>74</v>
      </c>
      <c r="B35" s="18" t="s">
        <v>75</v>
      </c>
      <c r="C35" s="18"/>
      <c r="D35" s="19"/>
      <c r="E35" s="18"/>
      <c r="F35" s="18"/>
      <c r="G35" s="18"/>
      <c r="H35" s="18"/>
      <c r="I35" s="18"/>
      <c r="J35" s="20"/>
      <c r="M35" s="9"/>
    </row>
    <row r="36" spans="1:13" ht="14.25" x14ac:dyDescent="0.2">
      <c r="A36" s="10" t="s">
        <v>76</v>
      </c>
      <c r="B36" s="11" t="s">
        <v>65</v>
      </c>
      <c r="C36" s="12" t="s">
        <v>30</v>
      </c>
      <c r="D36" s="13">
        <v>18.02</v>
      </c>
      <c r="E36" s="14"/>
      <c r="F36" s="14"/>
      <c r="G36" s="14"/>
      <c r="H36" s="14"/>
      <c r="I36" s="14"/>
      <c r="J36" s="15"/>
      <c r="M36" s="9"/>
    </row>
    <row r="37" spans="1:13" ht="14.25" x14ac:dyDescent="0.2">
      <c r="A37" s="10" t="s">
        <v>77</v>
      </c>
      <c r="B37" s="11" t="s">
        <v>67</v>
      </c>
      <c r="C37" s="12" t="s">
        <v>30</v>
      </c>
      <c r="D37" s="13">
        <v>18.02</v>
      </c>
      <c r="E37" s="14"/>
      <c r="F37" s="14"/>
      <c r="G37" s="14"/>
      <c r="H37" s="14"/>
      <c r="I37" s="14"/>
      <c r="J37" s="15"/>
      <c r="M37" s="9"/>
    </row>
    <row r="38" spans="1:13" ht="14.25" x14ac:dyDescent="0.2">
      <c r="A38" s="17" t="s">
        <v>78</v>
      </c>
      <c r="B38" s="18" t="s">
        <v>79</v>
      </c>
      <c r="C38" s="18"/>
      <c r="D38" s="19"/>
      <c r="E38" s="18"/>
      <c r="F38" s="18"/>
      <c r="G38" s="18"/>
      <c r="H38" s="18"/>
      <c r="I38" s="18"/>
      <c r="J38" s="20"/>
      <c r="M38" s="9"/>
    </row>
    <row r="39" spans="1:13" ht="14.25" x14ac:dyDescent="0.2">
      <c r="A39" s="10" t="s">
        <v>80</v>
      </c>
      <c r="B39" s="11" t="s">
        <v>81</v>
      </c>
      <c r="C39" s="12" t="s">
        <v>23</v>
      </c>
      <c r="D39" s="13">
        <v>0.8</v>
      </c>
      <c r="E39" s="14"/>
      <c r="F39" s="14"/>
      <c r="G39" s="14"/>
      <c r="H39" s="14"/>
      <c r="I39" s="14"/>
      <c r="J39" s="15"/>
      <c r="M39" s="9"/>
    </row>
    <row r="40" spans="1:13" ht="14.25" x14ac:dyDescent="0.2">
      <c r="A40" s="10" t="s">
        <v>82</v>
      </c>
      <c r="B40" s="11" t="s">
        <v>83</v>
      </c>
      <c r="C40" s="12" t="s">
        <v>23</v>
      </c>
      <c r="D40" s="13">
        <v>0.8</v>
      </c>
      <c r="E40" s="14"/>
      <c r="F40" s="14"/>
      <c r="G40" s="14"/>
      <c r="H40" s="14"/>
      <c r="I40" s="14"/>
      <c r="J40" s="15"/>
      <c r="M40" s="9"/>
    </row>
    <row r="41" spans="1:13" ht="14.25" x14ac:dyDescent="0.2">
      <c r="A41" s="17" t="s">
        <v>84</v>
      </c>
      <c r="B41" s="18" t="s">
        <v>85</v>
      </c>
      <c r="C41" s="18"/>
      <c r="D41" s="19"/>
      <c r="E41" s="18"/>
      <c r="F41" s="18"/>
      <c r="G41" s="18"/>
      <c r="H41" s="18"/>
      <c r="I41" s="18"/>
      <c r="J41" s="20"/>
      <c r="M41" s="9"/>
    </row>
    <row r="42" spans="1:13" ht="25.5" x14ac:dyDescent="0.2">
      <c r="A42" s="10" t="s">
        <v>86</v>
      </c>
      <c r="B42" s="11" t="s">
        <v>87</v>
      </c>
      <c r="C42" s="12" t="s">
        <v>88</v>
      </c>
      <c r="D42" s="13">
        <v>12</v>
      </c>
      <c r="E42" s="14"/>
      <c r="F42" s="14"/>
      <c r="G42" s="14"/>
      <c r="H42" s="14"/>
      <c r="I42" s="14"/>
      <c r="J42" s="15"/>
      <c r="M42" s="9"/>
    </row>
    <row r="43" spans="1:13" ht="25.5" x14ac:dyDescent="0.2">
      <c r="A43" s="10" t="s">
        <v>89</v>
      </c>
      <c r="B43" s="11" t="s">
        <v>90</v>
      </c>
      <c r="C43" s="12" t="s">
        <v>18</v>
      </c>
      <c r="D43" s="13">
        <v>1</v>
      </c>
      <c r="E43" s="14"/>
      <c r="F43" s="14"/>
      <c r="G43" s="14"/>
      <c r="H43" s="14"/>
      <c r="I43" s="14"/>
      <c r="J43" s="15"/>
      <c r="M43" s="9"/>
    </row>
    <row r="44" spans="1:13" ht="14.25" x14ac:dyDescent="0.2">
      <c r="A44" s="17" t="s">
        <v>91</v>
      </c>
      <c r="B44" s="18" t="s">
        <v>92</v>
      </c>
      <c r="C44" s="18"/>
      <c r="D44" s="19"/>
      <c r="E44" s="18"/>
      <c r="F44" s="18"/>
      <c r="G44" s="18"/>
      <c r="H44" s="18"/>
      <c r="I44" s="18"/>
      <c r="J44" s="20"/>
      <c r="M44" s="9"/>
    </row>
    <row r="45" spans="1:13" ht="14.25" x14ac:dyDescent="0.2">
      <c r="A45" s="17" t="s">
        <v>93</v>
      </c>
      <c r="B45" s="18" t="s">
        <v>94</v>
      </c>
      <c r="C45" s="18"/>
      <c r="D45" s="19"/>
      <c r="E45" s="18"/>
      <c r="F45" s="18"/>
      <c r="G45" s="18"/>
      <c r="H45" s="18"/>
      <c r="I45" s="18"/>
      <c r="J45" s="20"/>
      <c r="M45" s="9"/>
    </row>
    <row r="46" spans="1:13" ht="14.25" x14ac:dyDescent="0.2">
      <c r="A46" s="10" t="s">
        <v>95</v>
      </c>
      <c r="B46" s="11" t="s">
        <v>96</v>
      </c>
      <c r="C46" s="12" t="s">
        <v>18</v>
      </c>
      <c r="D46" s="13">
        <v>6</v>
      </c>
      <c r="E46" s="14"/>
      <c r="F46" s="14"/>
      <c r="G46" s="14"/>
      <c r="H46" s="14"/>
      <c r="I46" s="14"/>
      <c r="J46" s="15"/>
      <c r="M46" s="9"/>
    </row>
    <row r="47" spans="1:13" ht="63.75" x14ac:dyDescent="0.2">
      <c r="A47" s="10" t="s">
        <v>97</v>
      </c>
      <c r="B47" s="11" t="s">
        <v>98</v>
      </c>
      <c r="C47" s="12" t="s">
        <v>30</v>
      </c>
      <c r="D47" s="13">
        <v>29.34</v>
      </c>
      <c r="E47" s="14"/>
      <c r="F47" s="14"/>
      <c r="G47" s="14"/>
      <c r="H47" s="14"/>
      <c r="I47" s="14"/>
      <c r="J47" s="15"/>
      <c r="M47" s="9"/>
    </row>
    <row r="48" spans="1:13" ht="14.25" x14ac:dyDescent="0.2">
      <c r="A48" s="10" t="s">
        <v>99</v>
      </c>
      <c r="B48" s="11" t="s">
        <v>100</v>
      </c>
      <c r="C48" s="12" t="s">
        <v>30</v>
      </c>
      <c r="D48" s="13">
        <v>26.94</v>
      </c>
      <c r="E48" s="14"/>
      <c r="F48" s="14"/>
      <c r="G48" s="14"/>
      <c r="H48" s="14"/>
      <c r="I48" s="14"/>
      <c r="J48" s="15"/>
      <c r="M48" s="9"/>
    </row>
    <row r="49" spans="1:13" ht="14.25" x14ac:dyDescent="0.2">
      <c r="A49" s="10" t="s">
        <v>101</v>
      </c>
      <c r="B49" s="11" t="s">
        <v>102</v>
      </c>
      <c r="C49" s="12" t="s">
        <v>30</v>
      </c>
      <c r="D49" s="13">
        <v>29.63</v>
      </c>
      <c r="E49" s="14"/>
      <c r="F49" s="14"/>
      <c r="G49" s="14"/>
      <c r="H49" s="14"/>
      <c r="I49" s="14"/>
      <c r="J49" s="15"/>
      <c r="M49" s="9"/>
    </row>
    <row r="50" spans="1:13" ht="38.25" x14ac:dyDescent="0.2">
      <c r="A50" s="10" t="s">
        <v>103</v>
      </c>
      <c r="B50" s="11" t="s">
        <v>104</v>
      </c>
      <c r="C50" s="12" t="s">
        <v>18</v>
      </c>
      <c r="D50" s="13">
        <v>2</v>
      </c>
      <c r="E50" s="14"/>
      <c r="F50" s="14"/>
      <c r="G50" s="14"/>
      <c r="H50" s="14"/>
      <c r="I50" s="14"/>
      <c r="J50" s="15"/>
      <c r="M50" s="9"/>
    </row>
    <row r="51" spans="1:13" ht="38.25" x14ac:dyDescent="0.2">
      <c r="A51" s="10" t="s">
        <v>105</v>
      </c>
      <c r="B51" s="11" t="s">
        <v>106</v>
      </c>
      <c r="C51" s="12" t="s">
        <v>18</v>
      </c>
      <c r="D51" s="13">
        <v>2</v>
      </c>
      <c r="E51" s="14"/>
      <c r="F51" s="14"/>
      <c r="G51" s="14"/>
      <c r="H51" s="14"/>
      <c r="I51" s="14"/>
      <c r="J51" s="15"/>
      <c r="M51" s="9"/>
    </row>
    <row r="52" spans="1:13" ht="38.25" x14ac:dyDescent="0.2">
      <c r="A52" s="10" t="s">
        <v>107</v>
      </c>
      <c r="B52" s="11" t="s">
        <v>108</v>
      </c>
      <c r="C52" s="12" t="s">
        <v>18</v>
      </c>
      <c r="D52" s="13">
        <v>2</v>
      </c>
      <c r="E52" s="14"/>
      <c r="F52" s="14"/>
      <c r="G52" s="14"/>
      <c r="H52" s="14"/>
      <c r="I52" s="14"/>
      <c r="J52" s="15"/>
      <c r="M52" s="9"/>
    </row>
    <row r="53" spans="1:13" ht="14.25" x14ac:dyDescent="0.2">
      <c r="A53" s="10" t="s">
        <v>109</v>
      </c>
      <c r="B53" s="11" t="s">
        <v>58</v>
      </c>
      <c r="C53" s="12" t="s">
        <v>59</v>
      </c>
      <c r="D53" s="13">
        <v>0.88</v>
      </c>
      <c r="E53" s="14"/>
      <c r="F53" s="14"/>
      <c r="G53" s="14"/>
      <c r="H53" s="14"/>
      <c r="I53" s="14"/>
      <c r="J53" s="15"/>
      <c r="M53" s="9"/>
    </row>
    <row r="54" spans="1:13" ht="25.5" x14ac:dyDescent="0.2">
      <c r="A54" s="10" t="s">
        <v>110</v>
      </c>
      <c r="B54" s="11" t="s">
        <v>61</v>
      </c>
      <c r="C54" s="12" t="s">
        <v>59</v>
      </c>
      <c r="D54" s="13">
        <v>0.88</v>
      </c>
      <c r="E54" s="14"/>
      <c r="F54" s="14"/>
      <c r="G54" s="14"/>
      <c r="H54" s="14"/>
      <c r="I54" s="14"/>
      <c r="J54" s="15"/>
      <c r="M54" s="9"/>
    </row>
    <row r="55" spans="1:13" ht="14.25" x14ac:dyDescent="0.2">
      <c r="A55" s="17" t="s">
        <v>111</v>
      </c>
      <c r="B55" s="18" t="s">
        <v>112</v>
      </c>
      <c r="C55" s="18"/>
      <c r="D55" s="19"/>
      <c r="E55" s="18"/>
      <c r="F55" s="18"/>
      <c r="G55" s="18"/>
      <c r="H55" s="18"/>
      <c r="I55" s="18"/>
      <c r="J55" s="20"/>
      <c r="M55" s="9"/>
    </row>
    <row r="56" spans="1:13" ht="25.5" x14ac:dyDescent="0.2">
      <c r="A56" s="10" t="s">
        <v>113</v>
      </c>
      <c r="B56" s="11" t="s">
        <v>114</v>
      </c>
      <c r="C56" s="12" t="s">
        <v>23</v>
      </c>
      <c r="D56" s="13">
        <v>106.23</v>
      </c>
      <c r="E56" s="14"/>
      <c r="F56" s="14"/>
      <c r="G56" s="14"/>
      <c r="H56" s="14"/>
      <c r="I56" s="14"/>
      <c r="J56" s="15"/>
      <c r="M56" s="9"/>
    </row>
    <row r="57" spans="1:13" ht="25.5" x14ac:dyDescent="0.2">
      <c r="A57" s="10" t="s">
        <v>115</v>
      </c>
      <c r="B57" s="11" t="s">
        <v>116</v>
      </c>
      <c r="C57" s="12" t="s">
        <v>23</v>
      </c>
      <c r="D57" s="13">
        <v>106.23</v>
      </c>
      <c r="E57" s="14"/>
      <c r="F57" s="14"/>
      <c r="G57" s="14"/>
      <c r="H57" s="14"/>
      <c r="I57" s="14"/>
      <c r="J57" s="15"/>
      <c r="M57" s="9"/>
    </row>
    <row r="58" spans="1:13" ht="14.25" x14ac:dyDescent="0.2">
      <c r="A58" s="10" t="s">
        <v>117</v>
      </c>
      <c r="B58" s="11" t="s">
        <v>118</v>
      </c>
      <c r="C58" s="12" t="s">
        <v>23</v>
      </c>
      <c r="D58" s="13">
        <v>62.15</v>
      </c>
      <c r="E58" s="14"/>
      <c r="F58" s="14"/>
      <c r="G58" s="14"/>
      <c r="H58" s="14"/>
      <c r="I58" s="14"/>
      <c r="J58" s="15"/>
      <c r="M58" s="9"/>
    </row>
    <row r="59" spans="1:13" ht="25.5" x14ac:dyDescent="0.2">
      <c r="A59" s="10" t="s">
        <v>119</v>
      </c>
      <c r="B59" s="11" t="s">
        <v>120</v>
      </c>
      <c r="C59" s="12" t="s">
        <v>23</v>
      </c>
      <c r="D59" s="13">
        <v>62.15</v>
      </c>
      <c r="E59" s="14"/>
      <c r="F59" s="14"/>
      <c r="G59" s="14"/>
      <c r="H59" s="14"/>
      <c r="I59" s="14"/>
      <c r="J59" s="15"/>
      <c r="M59" s="9"/>
    </row>
    <row r="60" spans="1:13" ht="14.25" x14ac:dyDescent="0.2">
      <c r="A60" s="10" t="s">
        <v>121</v>
      </c>
      <c r="B60" s="11" t="s">
        <v>122</v>
      </c>
      <c r="C60" s="12" t="s">
        <v>23</v>
      </c>
      <c r="D60" s="13">
        <v>62.15</v>
      </c>
      <c r="E60" s="14"/>
      <c r="F60" s="14"/>
      <c r="G60" s="14"/>
      <c r="H60" s="14"/>
      <c r="I60" s="14"/>
      <c r="J60" s="15"/>
      <c r="M60" s="9"/>
    </row>
    <row r="61" spans="1:13" ht="14.25" x14ac:dyDescent="0.2">
      <c r="A61" s="10" t="s">
        <v>123</v>
      </c>
      <c r="B61" s="11" t="s">
        <v>124</v>
      </c>
      <c r="C61" s="12" t="s">
        <v>23</v>
      </c>
      <c r="D61" s="13">
        <v>62.15</v>
      </c>
      <c r="E61" s="14"/>
      <c r="F61" s="14"/>
      <c r="G61" s="14"/>
      <c r="H61" s="14"/>
      <c r="I61" s="14"/>
      <c r="J61" s="15"/>
      <c r="M61" s="9"/>
    </row>
    <row r="62" spans="1:13" ht="14.25" x14ac:dyDescent="0.2">
      <c r="A62" s="10" t="s">
        <v>125</v>
      </c>
      <c r="B62" s="11" t="s">
        <v>126</v>
      </c>
      <c r="C62" s="12" t="s">
        <v>23</v>
      </c>
      <c r="D62" s="13">
        <v>10</v>
      </c>
      <c r="E62" s="14"/>
      <c r="F62" s="14"/>
      <c r="G62" s="14"/>
      <c r="H62" s="14"/>
      <c r="I62" s="14"/>
      <c r="J62" s="15"/>
      <c r="M62" s="9"/>
    </row>
    <row r="63" spans="1:13" ht="14.25" x14ac:dyDescent="0.2">
      <c r="A63" s="10" t="s">
        <v>127</v>
      </c>
      <c r="B63" s="11" t="s">
        <v>128</v>
      </c>
      <c r="C63" s="12" t="s">
        <v>23</v>
      </c>
      <c r="D63" s="13">
        <v>6.25</v>
      </c>
      <c r="E63" s="14"/>
      <c r="F63" s="14"/>
      <c r="G63" s="14"/>
      <c r="H63" s="14"/>
      <c r="I63" s="14"/>
      <c r="J63" s="15"/>
      <c r="M63" s="9"/>
    </row>
    <row r="64" spans="1:13" ht="25.5" x14ac:dyDescent="0.2">
      <c r="A64" s="10" t="s">
        <v>129</v>
      </c>
      <c r="B64" s="11" t="s">
        <v>130</v>
      </c>
      <c r="C64" s="12" t="s">
        <v>23</v>
      </c>
      <c r="D64" s="13">
        <v>6.25</v>
      </c>
      <c r="E64" s="14"/>
      <c r="F64" s="14"/>
      <c r="G64" s="14"/>
      <c r="H64" s="14"/>
      <c r="I64" s="14"/>
      <c r="J64" s="15"/>
      <c r="M64" s="9"/>
    </row>
    <row r="65" spans="1:13" ht="14.25" x14ac:dyDescent="0.2">
      <c r="A65" s="10" t="s">
        <v>131</v>
      </c>
      <c r="B65" s="11" t="s">
        <v>58</v>
      </c>
      <c r="C65" s="12" t="s">
        <v>59</v>
      </c>
      <c r="D65" s="13">
        <v>5.44</v>
      </c>
      <c r="E65" s="14"/>
      <c r="F65" s="14"/>
      <c r="G65" s="14"/>
      <c r="H65" s="14"/>
      <c r="I65" s="14"/>
      <c r="J65" s="15"/>
      <c r="M65" s="9"/>
    </row>
    <row r="66" spans="1:13" ht="25.5" x14ac:dyDescent="0.2">
      <c r="A66" s="10" t="s">
        <v>132</v>
      </c>
      <c r="B66" s="11" t="s">
        <v>133</v>
      </c>
      <c r="C66" s="12" t="s">
        <v>59</v>
      </c>
      <c r="D66" s="13">
        <v>5.44</v>
      </c>
      <c r="E66" s="14"/>
      <c r="F66" s="14"/>
      <c r="G66" s="14"/>
      <c r="H66" s="14"/>
      <c r="I66" s="14"/>
      <c r="J66" s="15"/>
      <c r="M66" s="9"/>
    </row>
    <row r="67" spans="1:13" ht="14.25" x14ac:dyDescent="0.2">
      <c r="A67" s="17" t="s">
        <v>134</v>
      </c>
      <c r="B67" s="18" t="s">
        <v>135</v>
      </c>
      <c r="C67" s="18"/>
      <c r="D67" s="19"/>
      <c r="E67" s="18"/>
      <c r="F67" s="18"/>
      <c r="G67" s="18"/>
      <c r="H67" s="18"/>
      <c r="I67" s="18"/>
      <c r="J67" s="20"/>
      <c r="M67" s="9"/>
    </row>
    <row r="68" spans="1:13" ht="14.25" x14ac:dyDescent="0.2">
      <c r="A68" s="10" t="s">
        <v>136</v>
      </c>
      <c r="B68" s="11" t="s">
        <v>137</v>
      </c>
      <c r="C68" s="12" t="s">
        <v>59</v>
      </c>
      <c r="D68" s="13">
        <v>4.4999999999999998E-2</v>
      </c>
      <c r="E68" s="14"/>
      <c r="F68" s="14"/>
      <c r="G68" s="14"/>
      <c r="H68" s="14"/>
      <c r="I68" s="14"/>
      <c r="J68" s="15"/>
      <c r="M68" s="9"/>
    </row>
    <row r="69" spans="1:13" ht="14.25" x14ac:dyDescent="0.2">
      <c r="A69" s="10" t="s">
        <v>138</v>
      </c>
      <c r="B69" s="11" t="s">
        <v>139</v>
      </c>
      <c r="C69" s="12" t="s">
        <v>59</v>
      </c>
      <c r="D69" s="13">
        <v>0.16</v>
      </c>
      <c r="E69" s="14"/>
      <c r="F69" s="14"/>
      <c r="G69" s="14"/>
      <c r="H69" s="14"/>
      <c r="I69" s="14"/>
      <c r="J69" s="15"/>
      <c r="M69" s="9"/>
    </row>
    <row r="70" spans="1:13" ht="14.25" x14ac:dyDescent="0.2">
      <c r="A70" s="17" t="s">
        <v>140</v>
      </c>
      <c r="B70" s="18" t="s">
        <v>141</v>
      </c>
      <c r="C70" s="18"/>
      <c r="D70" s="19"/>
      <c r="E70" s="18"/>
      <c r="F70" s="18"/>
      <c r="G70" s="18"/>
      <c r="H70" s="18"/>
      <c r="I70" s="18"/>
      <c r="J70" s="20"/>
      <c r="M70" s="9"/>
    </row>
    <row r="71" spans="1:13" ht="14.25" x14ac:dyDescent="0.2">
      <c r="A71" s="10" t="s">
        <v>142</v>
      </c>
      <c r="B71" s="11" t="s">
        <v>143</v>
      </c>
      <c r="C71" s="12" t="s">
        <v>18</v>
      </c>
      <c r="D71" s="13">
        <v>1</v>
      </c>
      <c r="E71" s="14"/>
      <c r="F71" s="14"/>
      <c r="G71" s="14"/>
      <c r="H71" s="14"/>
      <c r="I71" s="14"/>
      <c r="J71" s="15"/>
      <c r="M71" s="9"/>
    </row>
    <row r="72" spans="1:13" ht="14.25" x14ac:dyDescent="0.2">
      <c r="A72" s="10" t="s">
        <v>144</v>
      </c>
      <c r="B72" s="11" t="s">
        <v>145</v>
      </c>
      <c r="C72" s="12" t="s">
        <v>59</v>
      </c>
      <c r="D72" s="13">
        <v>0.35</v>
      </c>
      <c r="E72" s="14"/>
      <c r="F72" s="14"/>
      <c r="G72" s="14"/>
      <c r="H72" s="14"/>
      <c r="I72" s="14"/>
      <c r="J72" s="15"/>
      <c r="M72" s="9"/>
    </row>
    <row r="73" spans="1:13" ht="14.25" x14ac:dyDescent="0.2">
      <c r="A73" s="10" t="s">
        <v>146</v>
      </c>
      <c r="B73" s="11" t="s">
        <v>147</v>
      </c>
      <c r="C73" s="12" t="s">
        <v>59</v>
      </c>
      <c r="D73" s="13">
        <v>0.35</v>
      </c>
      <c r="E73" s="14"/>
      <c r="F73" s="14"/>
      <c r="G73" s="14"/>
      <c r="H73" s="14"/>
      <c r="I73" s="14"/>
      <c r="J73" s="15"/>
      <c r="M73" s="9"/>
    </row>
    <row r="74" spans="1:13" ht="14.25" x14ac:dyDescent="0.2">
      <c r="A74" s="10" t="s">
        <v>148</v>
      </c>
      <c r="B74" s="11" t="s">
        <v>58</v>
      </c>
      <c r="C74" s="12" t="s">
        <v>59</v>
      </c>
      <c r="D74" s="13">
        <v>0.35</v>
      </c>
      <c r="E74" s="14"/>
      <c r="F74" s="14"/>
      <c r="G74" s="14"/>
      <c r="H74" s="14"/>
      <c r="I74" s="14"/>
      <c r="J74" s="15"/>
      <c r="M74" s="9"/>
    </row>
    <row r="75" spans="1:13" ht="25.5" x14ac:dyDescent="0.2">
      <c r="A75" s="10" t="s">
        <v>149</v>
      </c>
      <c r="B75" s="11" t="s">
        <v>133</v>
      </c>
      <c r="C75" s="12" t="s">
        <v>59</v>
      </c>
      <c r="D75" s="13">
        <v>0.35</v>
      </c>
      <c r="E75" s="14"/>
      <c r="F75" s="14"/>
      <c r="G75" s="14"/>
      <c r="H75" s="14"/>
      <c r="I75" s="14"/>
      <c r="J75" s="15"/>
      <c r="M75" s="9"/>
    </row>
    <row r="76" spans="1:13" ht="14.25" x14ac:dyDescent="0.2">
      <c r="A76" s="17" t="s">
        <v>150</v>
      </c>
      <c r="B76" s="18" t="s">
        <v>151</v>
      </c>
      <c r="C76" s="18"/>
      <c r="D76" s="19"/>
      <c r="E76" s="18"/>
      <c r="F76" s="18"/>
      <c r="G76" s="18"/>
      <c r="H76" s="18"/>
      <c r="I76" s="18"/>
      <c r="J76" s="20"/>
      <c r="M76" s="9"/>
    </row>
    <row r="77" spans="1:13" ht="14.25" x14ac:dyDescent="0.2">
      <c r="A77" s="10" t="s">
        <v>152</v>
      </c>
      <c r="B77" s="11" t="s">
        <v>153</v>
      </c>
      <c r="C77" s="12" t="s">
        <v>18</v>
      </c>
      <c r="D77" s="13">
        <v>8</v>
      </c>
      <c r="E77" s="14"/>
      <c r="F77" s="14"/>
      <c r="G77" s="14"/>
      <c r="H77" s="14"/>
      <c r="I77" s="14"/>
      <c r="J77" s="15"/>
      <c r="L77" s="16"/>
      <c r="M77" s="9"/>
    </row>
    <row r="78" spans="1:13" ht="25.5" x14ac:dyDescent="0.2">
      <c r="A78" s="10" t="s">
        <v>154</v>
      </c>
      <c r="B78" s="11" t="s">
        <v>155</v>
      </c>
      <c r="C78" s="12" t="s">
        <v>23</v>
      </c>
      <c r="D78" s="13">
        <v>733.58</v>
      </c>
      <c r="E78" s="14"/>
      <c r="F78" s="14"/>
      <c r="G78" s="14"/>
      <c r="H78" s="14"/>
      <c r="I78" s="14"/>
      <c r="J78" s="15"/>
      <c r="L78" s="16"/>
      <c r="M78" s="9"/>
    </row>
    <row r="79" spans="1:13" ht="14.25" x14ac:dyDescent="0.2">
      <c r="A79" s="10" t="s">
        <v>156</v>
      </c>
      <c r="B79" s="11" t="s">
        <v>157</v>
      </c>
      <c r="C79" s="12" t="s">
        <v>23</v>
      </c>
      <c r="D79" s="13">
        <v>1100</v>
      </c>
      <c r="E79" s="14"/>
      <c r="F79" s="14"/>
      <c r="G79" s="14"/>
      <c r="H79" s="14"/>
      <c r="I79" s="14"/>
      <c r="J79" s="15"/>
      <c r="L79" s="16"/>
      <c r="M79" s="9"/>
    </row>
    <row r="80" spans="1:13" ht="14.25" x14ac:dyDescent="0.2">
      <c r="A80" s="10" t="s">
        <v>158</v>
      </c>
      <c r="B80" s="11" t="s">
        <v>159</v>
      </c>
      <c r="C80" s="12" t="s">
        <v>23</v>
      </c>
      <c r="D80" s="13">
        <v>10</v>
      </c>
      <c r="E80" s="14"/>
      <c r="F80" s="14"/>
      <c r="G80" s="14"/>
      <c r="H80" s="14"/>
      <c r="I80" s="14"/>
      <c r="J80" s="15"/>
      <c r="L80" s="16"/>
      <c r="M80" s="9"/>
    </row>
    <row r="81" spans="1:13" ht="25.5" x14ac:dyDescent="0.2">
      <c r="A81" s="10" t="s">
        <v>160</v>
      </c>
      <c r="B81" s="11" t="s">
        <v>161</v>
      </c>
      <c r="C81" s="12" t="s">
        <v>23</v>
      </c>
      <c r="D81" s="13">
        <v>1833.58</v>
      </c>
      <c r="E81" s="14"/>
      <c r="F81" s="14"/>
      <c r="G81" s="14"/>
      <c r="H81" s="14"/>
      <c r="I81" s="14"/>
      <c r="J81" s="15"/>
      <c r="L81" s="16"/>
      <c r="M81" s="9"/>
    </row>
    <row r="82" spans="1:13" ht="14.25" x14ac:dyDescent="0.2">
      <c r="A82" s="10" t="s">
        <v>162</v>
      </c>
      <c r="B82" s="11" t="s">
        <v>163</v>
      </c>
      <c r="C82" s="12" t="s">
        <v>23</v>
      </c>
      <c r="D82" s="13">
        <v>1833.58</v>
      </c>
      <c r="E82" s="14"/>
      <c r="F82" s="14"/>
      <c r="G82" s="14"/>
      <c r="H82" s="14"/>
      <c r="I82" s="14"/>
      <c r="J82" s="15"/>
      <c r="L82" s="16"/>
      <c r="M82" s="9"/>
    </row>
    <row r="83" spans="1:13" ht="51" x14ac:dyDescent="0.2">
      <c r="A83" s="10" t="s">
        <v>164</v>
      </c>
      <c r="B83" s="11" t="s">
        <v>165</v>
      </c>
      <c r="C83" s="12" t="s">
        <v>23</v>
      </c>
      <c r="D83" s="13">
        <v>864.46</v>
      </c>
      <c r="E83" s="14"/>
      <c r="F83" s="14"/>
      <c r="G83" s="14"/>
      <c r="H83" s="14"/>
      <c r="I83" s="14"/>
      <c r="J83" s="15"/>
      <c r="L83" s="16"/>
      <c r="M83" s="9"/>
    </row>
    <row r="84" spans="1:13" ht="38.25" x14ac:dyDescent="0.2">
      <c r="A84" s="10" t="s">
        <v>166</v>
      </c>
      <c r="B84" s="11" t="s">
        <v>167</v>
      </c>
      <c r="C84" s="12" t="s">
        <v>23</v>
      </c>
      <c r="D84" s="13">
        <v>969.12</v>
      </c>
      <c r="E84" s="14"/>
      <c r="F84" s="14"/>
      <c r="G84" s="14"/>
      <c r="H84" s="14"/>
      <c r="I84" s="14"/>
      <c r="J84" s="15"/>
      <c r="L84" s="16"/>
      <c r="M84" s="9"/>
    </row>
    <row r="85" spans="1:13" ht="14.25" x14ac:dyDescent="0.2">
      <c r="A85" s="10" t="s">
        <v>168</v>
      </c>
      <c r="B85" s="11" t="s">
        <v>169</v>
      </c>
      <c r="C85" s="12" t="s">
        <v>23</v>
      </c>
      <c r="D85" s="13">
        <v>160</v>
      </c>
      <c r="E85" s="14"/>
      <c r="F85" s="14"/>
      <c r="G85" s="14"/>
      <c r="H85" s="14"/>
      <c r="I85" s="14"/>
      <c r="J85" s="15"/>
      <c r="M85" s="9"/>
    </row>
    <row r="86" spans="1:13" ht="25.5" x14ac:dyDescent="0.2">
      <c r="A86" s="10" t="s">
        <v>170</v>
      </c>
      <c r="B86" s="11" t="s">
        <v>171</v>
      </c>
      <c r="C86" s="12" t="s">
        <v>23</v>
      </c>
      <c r="D86" s="13">
        <v>9.2100000000000009</v>
      </c>
      <c r="E86" s="14"/>
      <c r="F86" s="14"/>
      <c r="G86" s="14"/>
      <c r="H86" s="14"/>
      <c r="I86" s="14"/>
      <c r="J86" s="15"/>
      <c r="M86" s="9"/>
    </row>
    <row r="87" spans="1:13" ht="14.25" x14ac:dyDescent="0.2">
      <c r="A87" s="10" t="s">
        <v>172</v>
      </c>
      <c r="B87" s="11" t="s">
        <v>58</v>
      </c>
      <c r="C87" s="12" t="s">
        <v>59</v>
      </c>
      <c r="D87" s="13">
        <v>1</v>
      </c>
      <c r="E87" s="14"/>
      <c r="F87" s="14"/>
      <c r="G87" s="14"/>
      <c r="H87" s="14"/>
      <c r="I87" s="14"/>
      <c r="J87" s="15"/>
      <c r="L87" s="16"/>
      <c r="M87" s="9"/>
    </row>
    <row r="88" spans="1:13" ht="25.5" x14ac:dyDescent="0.2">
      <c r="A88" s="10" t="s">
        <v>173</v>
      </c>
      <c r="B88" s="11" t="s">
        <v>174</v>
      </c>
      <c r="C88" s="12" t="s">
        <v>59</v>
      </c>
      <c r="D88" s="13">
        <v>1</v>
      </c>
      <c r="E88" s="14"/>
      <c r="F88" s="14"/>
      <c r="G88" s="14"/>
      <c r="H88" s="14"/>
      <c r="I88" s="14"/>
      <c r="J88" s="15"/>
      <c r="M88" s="9"/>
    </row>
    <row r="89" spans="1:13" ht="14.25" x14ac:dyDescent="0.2">
      <c r="A89" s="17" t="s">
        <v>175</v>
      </c>
      <c r="B89" s="18" t="s">
        <v>176</v>
      </c>
      <c r="C89" s="18"/>
      <c r="D89" s="19"/>
      <c r="E89" s="18"/>
      <c r="F89" s="18"/>
      <c r="G89" s="18"/>
      <c r="H89" s="18"/>
      <c r="I89" s="18"/>
      <c r="J89" s="20"/>
      <c r="M89" s="9"/>
    </row>
    <row r="90" spans="1:13" ht="14.25" x14ac:dyDescent="0.2">
      <c r="A90" s="17" t="s">
        <v>177</v>
      </c>
      <c r="B90" s="18" t="s">
        <v>178</v>
      </c>
      <c r="C90" s="18"/>
      <c r="D90" s="19"/>
      <c r="E90" s="18"/>
      <c r="F90" s="18"/>
      <c r="G90" s="18"/>
      <c r="H90" s="18"/>
      <c r="I90" s="18"/>
      <c r="J90" s="20"/>
      <c r="M90" s="9"/>
    </row>
    <row r="91" spans="1:13" ht="14.25" x14ac:dyDescent="0.2">
      <c r="A91" s="10" t="s">
        <v>179</v>
      </c>
      <c r="B91" s="11" t="s">
        <v>180</v>
      </c>
      <c r="C91" s="12" t="s">
        <v>18</v>
      </c>
      <c r="D91" s="13">
        <v>6</v>
      </c>
      <c r="E91" s="14"/>
      <c r="F91" s="14"/>
      <c r="G91" s="14"/>
      <c r="H91" s="14"/>
      <c r="I91" s="14"/>
      <c r="J91" s="15"/>
      <c r="M91" s="9"/>
    </row>
    <row r="92" spans="1:13" ht="76.5" x14ac:dyDescent="0.2">
      <c r="A92" s="10" t="s">
        <v>181</v>
      </c>
      <c r="B92" s="11" t="s">
        <v>182</v>
      </c>
      <c r="C92" s="12" t="s">
        <v>18</v>
      </c>
      <c r="D92" s="13">
        <v>1</v>
      </c>
      <c r="E92" s="14"/>
      <c r="F92" s="14"/>
      <c r="G92" s="14"/>
      <c r="H92" s="14"/>
      <c r="I92" s="14"/>
      <c r="J92" s="15"/>
      <c r="M92" s="9"/>
    </row>
    <row r="93" spans="1:13" ht="14.25" x14ac:dyDescent="0.2">
      <c r="A93" s="17" t="s">
        <v>183</v>
      </c>
      <c r="B93" s="18" t="s">
        <v>184</v>
      </c>
      <c r="C93" s="18"/>
      <c r="D93" s="19"/>
      <c r="E93" s="18"/>
      <c r="F93" s="18"/>
      <c r="G93" s="18"/>
      <c r="H93" s="18"/>
      <c r="I93" s="18"/>
      <c r="J93" s="20"/>
      <c r="M93" s="9"/>
    </row>
    <row r="94" spans="1:13" ht="14.25" x14ac:dyDescent="0.2">
      <c r="A94" s="10" t="s">
        <v>185</v>
      </c>
      <c r="B94" s="11" t="s">
        <v>186</v>
      </c>
      <c r="C94" s="12" t="s">
        <v>18</v>
      </c>
      <c r="D94" s="13">
        <v>12</v>
      </c>
      <c r="E94" s="14"/>
      <c r="F94" s="14"/>
      <c r="G94" s="14"/>
      <c r="H94" s="14"/>
      <c r="I94" s="14"/>
      <c r="J94" s="15"/>
      <c r="M94" s="9"/>
    </row>
    <row r="95" spans="1:13" ht="38.25" x14ac:dyDescent="0.2">
      <c r="A95" s="10" t="s">
        <v>187</v>
      </c>
      <c r="B95" s="11" t="s">
        <v>188</v>
      </c>
      <c r="C95" s="12" t="s">
        <v>18</v>
      </c>
      <c r="D95" s="13">
        <v>12</v>
      </c>
      <c r="E95" s="14"/>
      <c r="F95" s="14"/>
      <c r="G95" s="14"/>
      <c r="H95" s="14"/>
      <c r="I95" s="14"/>
      <c r="J95" s="15"/>
      <c r="M95" s="9"/>
    </row>
    <row r="96" spans="1:13" ht="14.25" x14ac:dyDescent="0.2">
      <c r="A96" s="10" t="s">
        <v>189</v>
      </c>
      <c r="B96" s="11" t="s">
        <v>190</v>
      </c>
      <c r="C96" s="12" t="s">
        <v>18</v>
      </c>
      <c r="D96" s="13">
        <v>12</v>
      </c>
      <c r="E96" s="14"/>
      <c r="F96" s="14"/>
      <c r="G96" s="14"/>
      <c r="H96" s="14"/>
      <c r="I96" s="14"/>
      <c r="J96" s="15"/>
      <c r="M96" s="9"/>
    </row>
    <row r="97" spans="1:13" ht="14.25" x14ac:dyDescent="0.2">
      <c r="A97" s="10" t="s">
        <v>191</v>
      </c>
      <c r="B97" s="11" t="s">
        <v>192</v>
      </c>
      <c r="C97" s="12" t="s">
        <v>18</v>
      </c>
      <c r="D97" s="13">
        <v>1</v>
      </c>
      <c r="E97" s="14"/>
      <c r="F97" s="14"/>
      <c r="G97" s="14"/>
      <c r="H97" s="14"/>
      <c r="I97" s="14"/>
      <c r="J97" s="15"/>
      <c r="M97" s="9"/>
    </row>
    <row r="98" spans="1:13" ht="14.25" x14ac:dyDescent="0.2">
      <c r="A98" s="17" t="s">
        <v>193</v>
      </c>
      <c r="B98" s="18" t="s">
        <v>194</v>
      </c>
      <c r="C98" s="18"/>
      <c r="D98" s="19"/>
      <c r="E98" s="18"/>
      <c r="F98" s="18"/>
      <c r="G98" s="18"/>
      <c r="H98" s="18"/>
      <c r="I98" s="18"/>
      <c r="J98" s="20"/>
      <c r="M98" s="9"/>
    </row>
    <row r="99" spans="1:13" ht="14.25" x14ac:dyDescent="0.2">
      <c r="A99" s="10" t="s">
        <v>195</v>
      </c>
      <c r="B99" s="11" t="s">
        <v>196</v>
      </c>
      <c r="C99" s="12" t="s">
        <v>23</v>
      </c>
      <c r="D99" s="13">
        <v>113</v>
      </c>
      <c r="E99" s="14"/>
      <c r="F99" s="14"/>
      <c r="G99" s="14"/>
      <c r="H99" s="14"/>
      <c r="I99" s="14"/>
      <c r="J99" s="15"/>
      <c r="M99" s="9"/>
    </row>
    <row r="100" spans="1:13" ht="25.5" x14ac:dyDescent="0.2">
      <c r="A100" s="10" t="s">
        <v>197</v>
      </c>
      <c r="B100" s="11" t="s">
        <v>198</v>
      </c>
      <c r="C100" s="12" t="s">
        <v>199</v>
      </c>
      <c r="D100" s="13">
        <v>60</v>
      </c>
      <c r="E100" s="14"/>
      <c r="F100" s="14"/>
      <c r="G100" s="14"/>
      <c r="H100" s="14"/>
      <c r="I100" s="14"/>
      <c r="J100" s="15"/>
      <c r="M100" s="9"/>
    </row>
    <row r="101" spans="1:13" ht="25.5" x14ac:dyDescent="0.2">
      <c r="A101" s="10" t="s">
        <v>200</v>
      </c>
      <c r="B101" s="11" t="s">
        <v>201</v>
      </c>
      <c r="C101" s="12" t="s">
        <v>59</v>
      </c>
      <c r="D101" s="13">
        <v>1</v>
      </c>
      <c r="E101" s="14"/>
      <c r="F101" s="14"/>
      <c r="G101" s="14"/>
      <c r="H101" s="14"/>
      <c r="I101" s="14"/>
      <c r="J101" s="15"/>
      <c r="M101" s="9"/>
    </row>
    <row r="102" spans="1:13" ht="25.5" x14ac:dyDescent="0.2">
      <c r="A102" s="10" t="s">
        <v>202</v>
      </c>
      <c r="B102" s="11" t="s">
        <v>133</v>
      </c>
      <c r="C102" s="12" t="s">
        <v>59</v>
      </c>
      <c r="D102" s="13">
        <v>1</v>
      </c>
      <c r="E102" s="14"/>
      <c r="F102" s="14"/>
      <c r="G102" s="14"/>
      <c r="H102" s="14"/>
      <c r="I102" s="14"/>
      <c r="J102" s="15"/>
      <c r="M102" s="9"/>
    </row>
    <row r="103" spans="1:13" ht="14.25" x14ac:dyDescent="0.2">
      <c r="A103" s="17" t="s">
        <v>203</v>
      </c>
      <c r="B103" s="18" t="s">
        <v>204</v>
      </c>
      <c r="C103" s="18"/>
      <c r="D103" s="19"/>
      <c r="E103" s="18"/>
      <c r="F103" s="18"/>
      <c r="G103" s="18"/>
      <c r="H103" s="18"/>
      <c r="I103" s="18"/>
      <c r="J103" s="20"/>
      <c r="M103" s="9"/>
    </row>
    <row r="104" spans="1:13" ht="14.25" x14ac:dyDescent="0.2">
      <c r="A104" s="10" t="s">
        <v>205</v>
      </c>
      <c r="B104" s="11" t="s">
        <v>206</v>
      </c>
      <c r="C104" s="12" t="s">
        <v>23</v>
      </c>
      <c r="D104" s="13">
        <v>9.17</v>
      </c>
      <c r="E104" s="14"/>
      <c r="F104" s="14"/>
      <c r="G104" s="14"/>
      <c r="H104" s="14"/>
      <c r="I104" s="14"/>
      <c r="J104" s="15"/>
      <c r="M104" s="9"/>
    </row>
    <row r="105" spans="1:13" ht="25.5" x14ac:dyDescent="0.2">
      <c r="A105" s="10" t="s">
        <v>207</v>
      </c>
      <c r="B105" s="11" t="s">
        <v>208</v>
      </c>
      <c r="C105" s="12" t="s">
        <v>30</v>
      </c>
      <c r="D105" s="13">
        <v>26.68</v>
      </c>
      <c r="E105" s="14"/>
      <c r="F105" s="14"/>
      <c r="G105" s="14"/>
      <c r="H105" s="14"/>
      <c r="I105" s="14"/>
      <c r="J105" s="15"/>
      <c r="M105" s="9"/>
    </row>
    <row r="106" spans="1:13" ht="14.25" x14ac:dyDescent="0.2">
      <c r="A106" s="10" t="s">
        <v>209</v>
      </c>
      <c r="B106" s="11" t="s">
        <v>210</v>
      </c>
      <c r="C106" s="12" t="s">
        <v>23</v>
      </c>
      <c r="D106" s="13">
        <v>2.4601999999999999</v>
      </c>
      <c r="E106" s="14"/>
      <c r="F106" s="14"/>
      <c r="G106" s="14"/>
      <c r="H106" s="14"/>
      <c r="I106" s="14"/>
      <c r="J106" s="15"/>
      <c r="M106" s="9"/>
    </row>
    <row r="107" spans="1:13" ht="25.5" x14ac:dyDescent="0.2">
      <c r="A107" s="10" t="s">
        <v>211</v>
      </c>
      <c r="B107" s="11" t="s">
        <v>212</v>
      </c>
      <c r="C107" s="12" t="s">
        <v>23</v>
      </c>
      <c r="D107" s="13">
        <v>2.4072</v>
      </c>
      <c r="E107" s="14"/>
      <c r="F107" s="14"/>
      <c r="G107" s="14"/>
      <c r="H107" s="14"/>
      <c r="I107" s="14"/>
      <c r="J107" s="15"/>
      <c r="M107" s="9"/>
    </row>
    <row r="108" spans="1:13" ht="25.5" x14ac:dyDescent="0.2">
      <c r="A108" s="10" t="s">
        <v>213</v>
      </c>
      <c r="B108" s="11" t="s">
        <v>214</v>
      </c>
      <c r="C108" s="12" t="s">
        <v>23</v>
      </c>
      <c r="D108" s="13">
        <v>1.845</v>
      </c>
      <c r="E108" s="14"/>
      <c r="F108" s="14"/>
      <c r="G108" s="14"/>
      <c r="H108" s="14"/>
      <c r="I108" s="14"/>
      <c r="J108" s="15"/>
      <c r="M108" s="9"/>
    </row>
    <row r="109" spans="1:13" ht="38.25" x14ac:dyDescent="0.2">
      <c r="A109" s="10" t="s">
        <v>215</v>
      </c>
      <c r="B109" s="11" t="s">
        <v>216</v>
      </c>
      <c r="C109" s="12" t="s">
        <v>18</v>
      </c>
      <c r="D109" s="13">
        <v>1</v>
      </c>
      <c r="E109" s="14"/>
      <c r="F109" s="14"/>
      <c r="G109" s="14"/>
      <c r="H109" s="14"/>
      <c r="I109" s="14"/>
      <c r="J109" s="15"/>
      <c r="M109" s="9"/>
    </row>
    <row r="110" spans="1:13" ht="14.25" x14ac:dyDescent="0.2">
      <c r="A110" s="10" t="s">
        <v>217</v>
      </c>
      <c r="B110" s="11" t="s">
        <v>218</v>
      </c>
      <c r="C110" s="12" t="s">
        <v>23</v>
      </c>
      <c r="D110" s="13">
        <v>3.3359999999999999</v>
      </c>
      <c r="E110" s="14"/>
      <c r="F110" s="14"/>
      <c r="G110" s="14"/>
      <c r="H110" s="14"/>
      <c r="I110" s="14"/>
      <c r="J110" s="15"/>
      <c r="M110" s="9"/>
    </row>
    <row r="111" spans="1:13" ht="14.25" x14ac:dyDescent="0.2">
      <c r="A111" s="10" t="s">
        <v>219</v>
      </c>
      <c r="B111" s="11" t="s">
        <v>220</v>
      </c>
      <c r="C111" s="12" t="s">
        <v>23</v>
      </c>
      <c r="D111" s="13">
        <v>31.968</v>
      </c>
      <c r="E111" s="14"/>
      <c r="F111" s="14"/>
      <c r="G111" s="14"/>
      <c r="H111" s="14"/>
      <c r="I111" s="14"/>
      <c r="J111" s="15"/>
      <c r="M111" s="9"/>
    </row>
    <row r="112" spans="1:13" ht="14.25" x14ac:dyDescent="0.2">
      <c r="A112" s="17" t="s">
        <v>221</v>
      </c>
      <c r="B112" s="18" t="s">
        <v>222</v>
      </c>
      <c r="C112" s="18"/>
      <c r="D112" s="19"/>
      <c r="E112" s="18"/>
      <c r="F112" s="18"/>
      <c r="G112" s="18"/>
      <c r="H112" s="18"/>
      <c r="I112" s="18"/>
      <c r="J112" s="20"/>
      <c r="M112" s="9"/>
    </row>
    <row r="113" spans="1:10" ht="14.25" x14ac:dyDescent="0.2">
      <c r="A113" s="10" t="s">
        <v>223</v>
      </c>
      <c r="B113" s="11" t="s">
        <v>224</v>
      </c>
      <c r="C113" s="12" t="s">
        <v>18</v>
      </c>
      <c r="D113" s="13">
        <v>1</v>
      </c>
      <c r="E113" s="14"/>
      <c r="F113" s="14"/>
      <c r="G113" s="14"/>
      <c r="H113" s="14"/>
      <c r="I113" s="14"/>
      <c r="J113" s="15"/>
    </row>
    <row r="114" spans="1:10" ht="14.25" x14ac:dyDescent="0.2">
      <c r="A114" s="10" t="s">
        <v>225</v>
      </c>
      <c r="B114" s="11" t="s">
        <v>226</v>
      </c>
      <c r="C114" s="12" t="s">
        <v>23</v>
      </c>
      <c r="D114" s="13">
        <v>271.04000000000002</v>
      </c>
      <c r="E114" s="14"/>
      <c r="F114" s="14"/>
      <c r="G114" s="14"/>
      <c r="H114" s="14"/>
      <c r="I114" s="14"/>
      <c r="J114" s="15"/>
    </row>
    <row r="115" spans="1:10" ht="14.25" x14ac:dyDescent="0.2">
      <c r="A115" s="10" t="s">
        <v>227</v>
      </c>
      <c r="B115" s="11" t="s">
        <v>228</v>
      </c>
      <c r="C115" s="12" t="s">
        <v>23</v>
      </c>
      <c r="D115" s="13">
        <v>123.4</v>
      </c>
      <c r="E115" s="14"/>
      <c r="F115" s="14"/>
      <c r="G115" s="14"/>
      <c r="H115" s="14"/>
      <c r="I115" s="14"/>
      <c r="J115" s="15"/>
    </row>
    <row r="116" spans="1:10" ht="14.25" x14ac:dyDescent="0.2">
      <c r="A116" s="17">
        <v>7</v>
      </c>
      <c r="B116" s="18" t="s">
        <v>229</v>
      </c>
      <c r="C116" s="18"/>
      <c r="D116" s="19"/>
      <c r="E116" s="18"/>
      <c r="F116" s="18"/>
      <c r="G116" s="18"/>
      <c r="H116" s="18"/>
      <c r="I116" s="18"/>
      <c r="J116" s="20"/>
    </row>
    <row r="117" spans="1:10" ht="14.25" x14ac:dyDescent="0.2">
      <c r="A117" s="22" t="s">
        <v>230</v>
      </c>
      <c r="B117" s="23" t="s">
        <v>353</v>
      </c>
      <c r="C117" s="24" t="s">
        <v>18</v>
      </c>
      <c r="D117" s="25">
        <v>1</v>
      </c>
      <c r="E117" s="26"/>
      <c r="F117" s="26"/>
      <c r="G117" s="26"/>
      <c r="H117" s="26"/>
      <c r="I117" s="26"/>
      <c r="J117" s="27"/>
    </row>
    <row r="118" spans="1:10" ht="14.25" x14ac:dyDescent="0.2">
      <c r="A118" s="28"/>
      <c r="B118" s="21"/>
      <c r="C118" s="21"/>
      <c r="D118" s="21"/>
      <c r="E118" s="21"/>
      <c r="F118" s="21"/>
      <c r="G118" s="21"/>
      <c r="H118" s="21"/>
      <c r="I118" s="21"/>
      <c r="J118" s="29"/>
    </row>
    <row r="119" spans="1:10" ht="14.25" x14ac:dyDescent="0.2">
      <c r="A119" s="28"/>
      <c r="B119" s="21"/>
      <c r="C119" s="21"/>
      <c r="D119" s="21"/>
      <c r="E119" s="21"/>
      <c r="F119" s="30" t="s">
        <v>231</v>
      </c>
      <c r="G119" s="21"/>
      <c r="H119" s="21"/>
      <c r="I119" s="21"/>
      <c r="J119" s="107" t="s">
        <v>352</v>
      </c>
    </row>
    <row r="120" spans="1:10" ht="14.25" x14ac:dyDescent="0.2">
      <c r="A120" s="28"/>
      <c r="B120" s="21"/>
      <c r="C120" s="21"/>
      <c r="D120" s="21"/>
      <c r="E120" s="21"/>
      <c r="F120" s="31" t="s">
        <v>232</v>
      </c>
      <c r="G120" s="32"/>
      <c r="H120" s="32"/>
      <c r="I120" s="32"/>
      <c r="J120" s="109" t="s">
        <v>352</v>
      </c>
    </row>
    <row r="121" spans="1:10" ht="14.25" x14ac:dyDescent="0.2">
      <c r="A121" s="28"/>
      <c r="B121" s="21"/>
      <c r="C121" s="21"/>
      <c r="D121" s="21"/>
      <c r="E121" s="21"/>
      <c r="F121" s="33" t="s">
        <v>233</v>
      </c>
      <c r="G121" s="21"/>
      <c r="H121" s="21"/>
      <c r="I121" s="21"/>
      <c r="J121" s="108" t="s">
        <v>352</v>
      </c>
    </row>
    <row r="122" spans="1:10" ht="14.25" x14ac:dyDescent="0.2">
      <c r="A122" s="28"/>
      <c r="B122" s="21"/>
      <c r="C122" s="21"/>
      <c r="D122" s="21"/>
      <c r="E122" s="21"/>
      <c r="F122" s="31" t="s">
        <v>351</v>
      </c>
      <c r="G122" s="32"/>
      <c r="H122" s="32"/>
      <c r="I122" s="32"/>
      <c r="J122" s="109" t="s">
        <v>352</v>
      </c>
    </row>
    <row r="123" spans="1:10" ht="15.75" thickBot="1" x14ac:dyDescent="0.3">
      <c r="A123" s="34"/>
      <c r="B123" s="35"/>
      <c r="C123" s="35"/>
      <c r="D123" s="35"/>
      <c r="E123" s="35"/>
      <c r="F123" s="36" t="s">
        <v>234</v>
      </c>
      <c r="G123" s="37"/>
      <c r="H123" s="37"/>
      <c r="I123" s="37"/>
      <c r="J123" s="110" t="s">
        <v>352</v>
      </c>
    </row>
    <row r="124" spans="1:10" ht="14.25" customHeight="1" x14ac:dyDescent="0.2"/>
    <row r="125" spans="1:10" ht="14.25" customHeight="1" x14ac:dyDescent="0.2"/>
    <row r="126" spans="1:10" ht="14.25" customHeight="1" x14ac:dyDescent="0.2"/>
    <row r="127" spans="1:10" ht="14.25" customHeight="1" x14ac:dyDescent="0.2"/>
    <row r="128" spans="1:10"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sheetData>
  <mergeCells count="14">
    <mergeCell ref="A1:J1"/>
    <mergeCell ref="D5:D6"/>
    <mergeCell ref="E5:G5"/>
    <mergeCell ref="H5:J5"/>
    <mergeCell ref="C2:E2"/>
    <mergeCell ref="F2:H2"/>
    <mergeCell ref="I2:J2"/>
    <mergeCell ref="C3:E3"/>
    <mergeCell ref="F3:H3"/>
    <mergeCell ref="I3:J3"/>
    <mergeCell ref="A4:J4"/>
    <mergeCell ref="A5:A6"/>
    <mergeCell ref="B5:B6"/>
    <mergeCell ref="C5:C6"/>
  </mergeCells>
  <pageMargins left="0.51181102362204722" right="0.51181102362204722" top="0.98425196850393704" bottom="0.98425196850393704" header="0" footer="0"/>
  <pageSetup paperSize="9" scale="86" fitToHeight="0" orientation="landscape" r:id="rId1"/>
  <headerFooter>
    <oddHeader>&amp;L</oddHeader>
    <oddFooter>&amp;L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032"/>
  <sheetViews>
    <sheetView tabSelected="1" zoomScaleNormal="100" workbookViewId="0">
      <selection activeCell="N16" sqref="N16"/>
    </sheetView>
  </sheetViews>
  <sheetFormatPr defaultColWidth="12.625" defaultRowHeight="15" customHeight="1" x14ac:dyDescent="0.2"/>
  <cols>
    <col min="1" max="1" width="11.125" customWidth="1"/>
    <col min="2" max="2" width="54.375" customWidth="1"/>
    <col min="3" max="3" width="18" customWidth="1"/>
    <col min="4" max="4" width="18.125" customWidth="1"/>
    <col min="5" max="5" width="18" customWidth="1"/>
    <col min="6" max="7" width="17.875" customWidth="1"/>
    <col min="8" max="8" width="8.625" customWidth="1"/>
    <col min="9" max="9" width="32" customWidth="1"/>
    <col min="10" max="29" width="8.625" customWidth="1"/>
  </cols>
  <sheetData>
    <row r="1" spans="1:29" ht="14.25" customHeight="1" x14ac:dyDescent="0.2">
      <c r="A1" s="152" t="s">
        <v>358</v>
      </c>
      <c r="B1" s="146" t="s">
        <v>357</v>
      </c>
      <c r="C1" s="147"/>
      <c r="D1" s="147"/>
      <c r="E1" s="147"/>
      <c r="F1" s="147"/>
      <c r="G1" s="38"/>
      <c r="H1" s="154"/>
      <c r="I1" s="106"/>
      <c r="J1" s="106"/>
      <c r="K1" s="106"/>
      <c r="L1" s="106"/>
      <c r="M1" s="106"/>
      <c r="N1" s="106"/>
      <c r="O1" s="106"/>
      <c r="P1" s="106"/>
      <c r="Q1" s="106"/>
      <c r="R1" s="106"/>
      <c r="S1" s="106"/>
      <c r="T1" s="106"/>
      <c r="U1" s="106"/>
      <c r="V1" s="106"/>
      <c r="W1" s="106"/>
    </row>
    <row r="2" spans="1:29" ht="14.25" customHeight="1" x14ac:dyDescent="0.2">
      <c r="A2" s="153"/>
      <c r="B2" s="148"/>
      <c r="C2" s="148"/>
      <c r="D2" s="148"/>
      <c r="E2" s="148"/>
      <c r="F2" s="148"/>
      <c r="G2" s="96"/>
    </row>
    <row r="3" spans="1:29" ht="38.25" customHeight="1" x14ac:dyDescent="0.2">
      <c r="A3" s="153"/>
      <c r="B3" s="148"/>
      <c r="C3" s="148"/>
      <c r="D3" s="148"/>
      <c r="E3" s="148"/>
      <c r="F3" s="148"/>
      <c r="G3" s="96"/>
    </row>
    <row r="4" spans="1:29" ht="14.25" customHeight="1" x14ac:dyDescent="0.2">
      <c r="A4" s="39" t="s">
        <v>235</v>
      </c>
      <c r="B4" s="97" t="s">
        <v>236</v>
      </c>
      <c r="C4" s="89"/>
      <c r="D4" s="89"/>
      <c r="E4" s="89"/>
      <c r="F4" s="89"/>
      <c r="G4" s="96"/>
    </row>
    <row r="5" spans="1:29" ht="14.25" customHeight="1" x14ac:dyDescent="0.2">
      <c r="A5" s="39" t="s">
        <v>237</v>
      </c>
      <c r="B5" s="97" t="s">
        <v>238</v>
      </c>
      <c r="C5" s="89"/>
      <c r="D5" s="89"/>
      <c r="E5" s="89"/>
      <c r="F5" s="89"/>
      <c r="G5" s="96"/>
    </row>
    <row r="6" spans="1:29" ht="14.25" customHeight="1" x14ac:dyDescent="0.2">
      <c r="A6" s="39" t="s">
        <v>239</v>
      </c>
      <c r="B6" s="97" t="s">
        <v>240</v>
      </c>
      <c r="C6" s="89"/>
      <c r="D6" s="89"/>
      <c r="E6" s="89"/>
      <c r="F6" s="89"/>
      <c r="G6" s="96"/>
    </row>
    <row r="7" spans="1:29" ht="14.25" customHeight="1" x14ac:dyDescent="0.2">
      <c r="A7" s="39" t="s">
        <v>241</v>
      </c>
      <c r="B7" s="89" t="s">
        <v>242</v>
      </c>
      <c r="C7" s="89"/>
      <c r="D7" s="89"/>
      <c r="E7" s="89"/>
      <c r="F7" s="89"/>
      <c r="G7" s="96"/>
    </row>
    <row r="8" spans="1:29" ht="173.25" customHeight="1" thickBot="1" x14ac:dyDescent="0.25">
      <c r="A8" s="149" t="s">
        <v>348</v>
      </c>
      <c r="B8" s="150"/>
      <c r="C8" s="150"/>
      <c r="D8" s="150"/>
      <c r="E8" s="150"/>
      <c r="F8" s="150"/>
      <c r="G8" s="151"/>
    </row>
    <row r="9" spans="1:29" ht="30" customHeight="1" thickBot="1" x14ac:dyDescent="0.25">
      <c r="A9" s="40" t="s">
        <v>243</v>
      </c>
      <c r="B9" s="91" t="s">
        <v>347</v>
      </c>
      <c r="C9" s="41" t="s">
        <v>244</v>
      </c>
      <c r="D9" s="41" t="s">
        <v>245</v>
      </c>
      <c r="E9" s="41" t="s">
        <v>246</v>
      </c>
      <c r="F9" s="41" t="s">
        <v>247</v>
      </c>
      <c r="G9" s="42" t="s">
        <v>248</v>
      </c>
    </row>
    <row r="10" spans="1:29" ht="14.25" customHeight="1" x14ac:dyDescent="0.2">
      <c r="A10" s="98"/>
      <c r="B10" s="93" t="s">
        <v>12</v>
      </c>
      <c r="C10" s="93"/>
      <c r="D10" s="93"/>
      <c r="E10" s="93"/>
      <c r="F10" s="93"/>
      <c r="G10" s="99"/>
    </row>
    <row r="11" spans="1:29" ht="38.25" x14ac:dyDescent="0.2">
      <c r="A11" s="44" t="s">
        <v>249</v>
      </c>
      <c r="B11" s="65" t="s">
        <v>290</v>
      </c>
      <c r="C11" s="114" t="s">
        <v>352</v>
      </c>
      <c r="D11" s="69">
        <v>1</v>
      </c>
      <c r="E11" s="66"/>
      <c r="F11" s="66"/>
      <c r="G11" s="67"/>
    </row>
    <row r="12" spans="1:29" s="57" customFormat="1" ht="25.5" x14ac:dyDescent="0.2">
      <c r="A12" s="61" t="s">
        <v>289</v>
      </c>
      <c r="B12" s="64" t="s">
        <v>294</v>
      </c>
      <c r="C12" s="59"/>
      <c r="D12" s="63" t="s">
        <v>352</v>
      </c>
      <c r="E12" s="59"/>
      <c r="F12" s="59"/>
      <c r="G12" s="60"/>
    </row>
    <row r="13" spans="1:29" ht="30" customHeight="1" x14ac:dyDescent="0.2">
      <c r="A13" s="44" t="s">
        <v>250</v>
      </c>
      <c r="B13" s="65" t="s">
        <v>293</v>
      </c>
      <c r="C13" s="114" t="s">
        <v>352</v>
      </c>
      <c r="D13" s="78">
        <v>1</v>
      </c>
      <c r="E13" s="66"/>
      <c r="F13" s="66"/>
      <c r="G13" s="67"/>
      <c r="H13" s="21"/>
      <c r="I13" s="103"/>
      <c r="J13" s="21"/>
      <c r="K13" s="21"/>
      <c r="L13" s="21"/>
      <c r="M13" s="21"/>
      <c r="N13" s="21"/>
      <c r="O13" s="21"/>
      <c r="P13" s="21"/>
      <c r="Q13" s="21"/>
      <c r="R13" s="21"/>
      <c r="S13" s="21"/>
      <c r="T13" s="21"/>
      <c r="U13" s="21"/>
      <c r="V13" s="21"/>
      <c r="W13" s="21"/>
      <c r="X13" s="21"/>
      <c r="Y13" s="21"/>
      <c r="Z13" s="21"/>
      <c r="AA13" s="21"/>
      <c r="AB13" s="21"/>
      <c r="AC13" s="21"/>
    </row>
    <row r="14" spans="1:29" s="57" customFormat="1" ht="14.25" x14ac:dyDescent="0.2">
      <c r="A14" s="61" t="s">
        <v>291</v>
      </c>
      <c r="B14" s="62" t="s">
        <v>292</v>
      </c>
      <c r="C14" s="59"/>
      <c r="D14" s="63" t="s">
        <v>352</v>
      </c>
      <c r="E14" s="59"/>
      <c r="F14" s="59"/>
      <c r="G14" s="60"/>
      <c r="H14" s="21"/>
      <c r="I14" s="21"/>
      <c r="J14" s="21"/>
      <c r="K14" s="21"/>
      <c r="L14" s="21"/>
      <c r="M14" s="21"/>
      <c r="N14" s="21"/>
      <c r="O14" s="21"/>
      <c r="P14" s="21"/>
      <c r="Q14" s="21"/>
      <c r="R14" s="21"/>
      <c r="S14" s="21"/>
      <c r="T14" s="21"/>
      <c r="U14" s="21"/>
      <c r="V14" s="21"/>
      <c r="W14" s="21"/>
      <c r="X14" s="21"/>
      <c r="Y14" s="21"/>
      <c r="Z14" s="21"/>
      <c r="AA14" s="21"/>
      <c r="AB14" s="21"/>
      <c r="AC14" s="21"/>
    </row>
    <row r="15" spans="1:29" ht="16.5" customHeight="1" x14ac:dyDescent="0.2">
      <c r="A15" s="44" t="s">
        <v>251</v>
      </c>
      <c r="B15" s="72" t="s">
        <v>296</v>
      </c>
      <c r="C15" s="114" t="s">
        <v>352</v>
      </c>
      <c r="D15" s="66"/>
      <c r="E15" s="75">
        <v>0.25</v>
      </c>
      <c r="F15" s="75">
        <v>0.25</v>
      </c>
      <c r="G15" s="76">
        <v>0.25</v>
      </c>
    </row>
    <row r="16" spans="1:29" s="57" customFormat="1" ht="14.25" x14ac:dyDescent="0.2">
      <c r="A16" s="61" t="s">
        <v>291</v>
      </c>
      <c r="B16" s="64" t="s">
        <v>295</v>
      </c>
      <c r="C16" s="59"/>
      <c r="D16" s="63"/>
      <c r="E16" s="63" t="s">
        <v>352</v>
      </c>
      <c r="F16" s="63" t="s">
        <v>352</v>
      </c>
      <c r="G16" s="73" t="s">
        <v>352</v>
      </c>
    </row>
    <row r="17" spans="1:29" ht="14.25" x14ac:dyDescent="0.2">
      <c r="A17" s="100"/>
      <c r="B17" s="93" t="s">
        <v>35</v>
      </c>
      <c r="C17" s="92"/>
      <c r="D17" s="92"/>
      <c r="E17" s="92"/>
      <c r="F17" s="92"/>
      <c r="G17" s="94"/>
      <c r="H17" s="43"/>
      <c r="I17" s="43"/>
      <c r="J17" s="43"/>
      <c r="K17" s="43"/>
      <c r="L17" s="43"/>
      <c r="M17" s="43"/>
      <c r="N17" s="43"/>
      <c r="O17" s="43"/>
      <c r="P17" s="43"/>
      <c r="Q17" s="43"/>
      <c r="R17" s="43"/>
      <c r="S17" s="43"/>
      <c r="T17" s="43"/>
      <c r="U17" s="43"/>
      <c r="V17" s="43"/>
      <c r="W17" s="43"/>
      <c r="X17" s="43"/>
      <c r="Y17" s="43"/>
      <c r="Z17" s="43"/>
      <c r="AA17" s="43"/>
      <c r="AB17" s="43"/>
      <c r="AC17" s="43"/>
    </row>
    <row r="18" spans="1:29" ht="14.25" x14ac:dyDescent="0.2">
      <c r="A18" s="100"/>
      <c r="B18" s="93" t="s">
        <v>37</v>
      </c>
      <c r="C18" s="92"/>
      <c r="D18" s="92"/>
      <c r="E18" s="92"/>
      <c r="F18" s="92"/>
      <c r="G18" s="94"/>
      <c r="H18" s="43"/>
      <c r="I18" s="43"/>
      <c r="J18" s="43"/>
      <c r="K18" s="43"/>
      <c r="L18" s="43"/>
      <c r="M18" s="43"/>
      <c r="N18" s="43"/>
      <c r="O18" s="43"/>
      <c r="P18" s="43"/>
      <c r="Q18" s="43"/>
      <c r="R18" s="43"/>
      <c r="S18" s="43"/>
      <c r="T18" s="43"/>
      <c r="U18" s="43"/>
      <c r="V18" s="43"/>
      <c r="W18" s="43"/>
      <c r="X18" s="43"/>
      <c r="Y18" s="43"/>
      <c r="Z18" s="43"/>
      <c r="AA18" s="43"/>
      <c r="AB18" s="43"/>
      <c r="AC18" s="43"/>
    </row>
    <row r="19" spans="1:29" ht="14.25" x14ac:dyDescent="0.2">
      <c r="A19" s="44" t="s">
        <v>252</v>
      </c>
      <c r="B19" s="72" t="s">
        <v>298</v>
      </c>
      <c r="C19" s="114" t="s">
        <v>352</v>
      </c>
      <c r="D19" s="75">
        <v>1</v>
      </c>
      <c r="E19" s="66"/>
      <c r="F19" s="66"/>
      <c r="G19" s="71"/>
      <c r="H19" s="43"/>
      <c r="I19" s="43"/>
      <c r="J19" s="43"/>
      <c r="K19" s="43"/>
      <c r="L19" s="43"/>
      <c r="M19" s="43"/>
      <c r="N19" s="43"/>
      <c r="O19" s="43"/>
      <c r="P19" s="43"/>
      <c r="Q19" s="43"/>
      <c r="R19" s="43"/>
      <c r="S19" s="43"/>
      <c r="T19" s="43"/>
      <c r="U19" s="43"/>
      <c r="V19" s="43"/>
      <c r="W19" s="43"/>
      <c r="X19" s="43"/>
      <c r="Y19" s="43"/>
      <c r="Z19" s="43"/>
      <c r="AA19" s="43"/>
      <c r="AB19" s="43"/>
      <c r="AC19" s="43"/>
    </row>
    <row r="20" spans="1:29" s="57" customFormat="1" ht="14.25" x14ac:dyDescent="0.2">
      <c r="A20" s="61" t="s">
        <v>291</v>
      </c>
      <c r="B20" s="62" t="s">
        <v>297</v>
      </c>
      <c r="C20" s="59"/>
      <c r="D20" s="63" t="s">
        <v>352</v>
      </c>
      <c r="E20" s="59"/>
      <c r="F20" s="59"/>
      <c r="G20" s="60"/>
      <c r="H20" s="70"/>
      <c r="I20" s="70"/>
      <c r="J20" s="70"/>
      <c r="K20" s="70"/>
      <c r="L20" s="70"/>
      <c r="M20" s="70"/>
      <c r="N20" s="70"/>
      <c r="O20" s="70"/>
      <c r="P20" s="70"/>
      <c r="Q20" s="70"/>
      <c r="R20" s="70"/>
      <c r="S20" s="70"/>
      <c r="T20" s="70"/>
      <c r="U20" s="70"/>
      <c r="V20" s="70"/>
      <c r="W20" s="70"/>
      <c r="X20" s="70"/>
      <c r="Y20" s="70"/>
      <c r="Z20" s="70"/>
      <c r="AA20" s="70"/>
      <c r="AB20" s="70"/>
      <c r="AC20" s="70"/>
    </row>
    <row r="21" spans="1:29" ht="14.25" x14ac:dyDescent="0.2">
      <c r="A21" s="100"/>
      <c r="B21" s="93" t="s">
        <v>44</v>
      </c>
      <c r="C21" s="92"/>
      <c r="D21" s="92"/>
      <c r="E21" s="92"/>
      <c r="F21" s="92"/>
      <c r="G21" s="95"/>
    </row>
    <row r="22" spans="1:29" ht="76.5" x14ac:dyDescent="0.2">
      <c r="A22" s="44" t="s">
        <v>253</v>
      </c>
      <c r="B22" s="77" t="s">
        <v>300</v>
      </c>
      <c r="C22" s="114" t="s">
        <v>352</v>
      </c>
      <c r="D22" s="46"/>
      <c r="E22" s="78">
        <v>1</v>
      </c>
      <c r="F22" s="46"/>
      <c r="G22" s="47"/>
    </row>
    <row r="23" spans="1:29" s="57" customFormat="1" ht="14.25" x14ac:dyDescent="0.2">
      <c r="A23" s="61" t="s">
        <v>291</v>
      </c>
      <c r="B23" s="62" t="s">
        <v>299</v>
      </c>
      <c r="C23" s="59"/>
      <c r="D23" s="63"/>
      <c r="E23" s="63" t="s">
        <v>352</v>
      </c>
      <c r="F23" s="59"/>
      <c r="G23" s="60"/>
    </row>
    <row r="24" spans="1:29" ht="89.25" x14ac:dyDescent="0.2">
      <c r="A24" s="44" t="s">
        <v>254</v>
      </c>
      <c r="B24" s="77" t="s">
        <v>302</v>
      </c>
      <c r="C24" s="114" t="s">
        <v>352</v>
      </c>
      <c r="D24" s="46"/>
      <c r="E24" s="46"/>
      <c r="F24" s="78">
        <v>1</v>
      </c>
      <c r="G24" s="47"/>
    </row>
    <row r="25" spans="1:29" s="57" customFormat="1" ht="14.25" x14ac:dyDescent="0.2">
      <c r="A25" s="61" t="s">
        <v>291</v>
      </c>
      <c r="B25" s="62" t="s">
        <v>301</v>
      </c>
      <c r="C25" s="59"/>
      <c r="D25" s="63"/>
      <c r="E25" s="63"/>
      <c r="F25" s="63" t="s">
        <v>352</v>
      </c>
      <c r="G25" s="60"/>
    </row>
    <row r="26" spans="1:29" ht="76.5" x14ac:dyDescent="0.2">
      <c r="A26" s="44" t="s">
        <v>255</v>
      </c>
      <c r="B26" s="77" t="s">
        <v>304</v>
      </c>
      <c r="C26" s="114" t="s">
        <v>352</v>
      </c>
      <c r="D26" s="46"/>
      <c r="E26" s="46"/>
      <c r="F26" s="46"/>
      <c r="G26" s="83">
        <v>1</v>
      </c>
    </row>
    <row r="27" spans="1:29" s="57" customFormat="1" ht="14.25" x14ac:dyDescent="0.2">
      <c r="A27" s="61" t="s">
        <v>291</v>
      </c>
      <c r="B27" s="62" t="s">
        <v>303</v>
      </c>
      <c r="C27" s="59"/>
      <c r="D27" s="63"/>
      <c r="E27" s="63"/>
      <c r="F27" s="63"/>
      <c r="G27" s="79" t="s">
        <v>352</v>
      </c>
    </row>
    <row r="28" spans="1:29" ht="38.25" x14ac:dyDescent="0.2">
      <c r="A28" s="58" t="s">
        <v>256</v>
      </c>
      <c r="B28" s="80" t="s">
        <v>306</v>
      </c>
      <c r="C28" s="114" t="s">
        <v>352</v>
      </c>
      <c r="D28" s="84">
        <v>1</v>
      </c>
      <c r="E28" s="81"/>
      <c r="F28" s="81"/>
      <c r="G28" s="82"/>
    </row>
    <row r="29" spans="1:29" s="57" customFormat="1" ht="14.25" x14ac:dyDescent="0.2">
      <c r="A29" s="61" t="s">
        <v>291</v>
      </c>
      <c r="B29" s="62" t="s">
        <v>305</v>
      </c>
      <c r="C29" s="59"/>
      <c r="D29" s="63" t="s">
        <v>352</v>
      </c>
      <c r="E29" s="63"/>
      <c r="F29" s="63"/>
      <c r="G29" s="79"/>
    </row>
    <row r="30" spans="1:29" ht="38.25" x14ac:dyDescent="0.2">
      <c r="A30" s="44" t="s">
        <v>257</v>
      </c>
      <c r="B30" s="77" t="s">
        <v>307</v>
      </c>
      <c r="C30" s="114" t="s">
        <v>352</v>
      </c>
      <c r="D30" s="46"/>
      <c r="E30" s="78">
        <v>1</v>
      </c>
      <c r="F30" s="46"/>
      <c r="G30" s="47"/>
    </row>
    <row r="31" spans="1:29" s="57" customFormat="1" ht="14.25" x14ac:dyDescent="0.2">
      <c r="A31" s="61" t="s">
        <v>291</v>
      </c>
      <c r="B31" s="62" t="s">
        <v>305</v>
      </c>
      <c r="C31" s="59"/>
      <c r="D31" s="63"/>
      <c r="E31" s="63" t="s">
        <v>352</v>
      </c>
      <c r="F31" s="63"/>
      <c r="G31" s="79"/>
    </row>
    <row r="32" spans="1:29" ht="25.5" x14ac:dyDescent="0.2">
      <c r="A32" s="58" t="s">
        <v>258</v>
      </c>
      <c r="B32" s="80" t="s">
        <v>309</v>
      </c>
      <c r="C32" s="114" t="s">
        <v>352</v>
      </c>
      <c r="D32" s="85">
        <v>1</v>
      </c>
      <c r="E32" s="81"/>
      <c r="F32" s="81"/>
      <c r="G32" s="82"/>
    </row>
    <row r="33" spans="1:8" s="57" customFormat="1" ht="14.25" x14ac:dyDescent="0.2">
      <c r="A33" s="61" t="s">
        <v>291</v>
      </c>
      <c r="B33" s="62" t="s">
        <v>308</v>
      </c>
      <c r="C33" s="59"/>
      <c r="D33" s="63" t="s">
        <v>352</v>
      </c>
      <c r="E33" s="63"/>
      <c r="F33" s="63"/>
      <c r="G33" s="79"/>
    </row>
    <row r="34" spans="1:8" ht="38.25" x14ac:dyDescent="0.2">
      <c r="A34" s="58" t="s">
        <v>259</v>
      </c>
      <c r="B34" s="80" t="s">
        <v>311</v>
      </c>
      <c r="C34" s="114" t="s">
        <v>352</v>
      </c>
      <c r="D34" s="84">
        <v>1</v>
      </c>
      <c r="E34" s="81"/>
      <c r="F34" s="81"/>
      <c r="G34" s="82"/>
    </row>
    <row r="35" spans="1:8" s="57" customFormat="1" ht="14.25" x14ac:dyDescent="0.2">
      <c r="A35" s="61" t="s">
        <v>291</v>
      </c>
      <c r="B35" s="62" t="s">
        <v>310</v>
      </c>
      <c r="C35" s="59"/>
      <c r="D35" s="63" t="s">
        <v>352</v>
      </c>
      <c r="E35" s="63"/>
      <c r="F35" s="63"/>
      <c r="G35" s="79"/>
    </row>
    <row r="36" spans="1:8" ht="14.25" x14ac:dyDescent="0.2">
      <c r="A36" s="58" t="s">
        <v>260</v>
      </c>
      <c r="B36" s="86" t="s">
        <v>312</v>
      </c>
      <c r="C36" s="114" t="s">
        <v>352</v>
      </c>
      <c r="D36" s="69">
        <v>1</v>
      </c>
      <c r="E36" s="81"/>
      <c r="F36" s="81"/>
      <c r="G36" s="82"/>
    </row>
    <row r="37" spans="1:8" s="57" customFormat="1" ht="14.25" x14ac:dyDescent="0.2">
      <c r="A37" s="61" t="s">
        <v>291</v>
      </c>
      <c r="B37" s="62" t="s">
        <v>313</v>
      </c>
      <c r="C37" s="59"/>
      <c r="D37" s="63" t="s">
        <v>352</v>
      </c>
      <c r="E37" s="63"/>
      <c r="F37" s="63"/>
      <c r="G37" s="79"/>
    </row>
    <row r="38" spans="1:8" ht="14.25" x14ac:dyDescent="0.2">
      <c r="A38" s="58" t="s">
        <v>261</v>
      </c>
      <c r="B38" s="80" t="s">
        <v>315</v>
      </c>
      <c r="C38" s="114" t="s">
        <v>352</v>
      </c>
      <c r="D38" s="68">
        <v>1</v>
      </c>
      <c r="E38" s="81"/>
      <c r="F38" s="81"/>
      <c r="G38" s="82"/>
      <c r="H38" s="21"/>
    </row>
    <row r="39" spans="1:8" s="57" customFormat="1" ht="14.25" x14ac:dyDescent="0.2">
      <c r="A39" s="61" t="s">
        <v>291</v>
      </c>
      <c r="B39" s="62" t="s">
        <v>314</v>
      </c>
      <c r="C39" s="59"/>
      <c r="D39" s="63" t="s">
        <v>352</v>
      </c>
      <c r="E39" s="63"/>
      <c r="F39" s="63"/>
      <c r="G39" s="79"/>
      <c r="H39" s="21"/>
    </row>
    <row r="40" spans="1:8" ht="140.25" x14ac:dyDescent="0.2">
      <c r="A40" s="58" t="s">
        <v>262</v>
      </c>
      <c r="B40" s="80" t="s">
        <v>263</v>
      </c>
      <c r="C40" s="114" t="s">
        <v>352</v>
      </c>
      <c r="D40" s="84">
        <v>1</v>
      </c>
      <c r="E40" s="81"/>
      <c r="F40" s="81"/>
      <c r="G40" s="82"/>
      <c r="H40" s="21"/>
    </row>
    <row r="41" spans="1:8" s="57" customFormat="1" ht="14.25" x14ac:dyDescent="0.2">
      <c r="A41" s="61" t="s">
        <v>291</v>
      </c>
      <c r="B41" s="62" t="s">
        <v>316</v>
      </c>
      <c r="C41" s="59"/>
      <c r="D41" s="63" t="str">
        <f>C40</f>
        <v>R$</v>
      </c>
      <c r="E41" s="63"/>
      <c r="F41" s="63"/>
      <c r="G41" s="79"/>
      <c r="H41" s="21"/>
    </row>
    <row r="42" spans="1:8" ht="25.5" x14ac:dyDescent="0.2">
      <c r="A42" s="58" t="s">
        <v>264</v>
      </c>
      <c r="B42" s="87" t="s">
        <v>114</v>
      </c>
      <c r="C42" s="114" t="s">
        <v>352</v>
      </c>
      <c r="D42" s="81"/>
      <c r="E42" s="81"/>
      <c r="F42" s="84">
        <v>1</v>
      </c>
      <c r="G42" s="82"/>
      <c r="H42" s="21"/>
    </row>
    <row r="43" spans="1:8" s="57" customFormat="1" ht="14.25" x14ac:dyDescent="0.2">
      <c r="A43" s="61" t="s">
        <v>291</v>
      </c>
      <c r="B43" s="62" t="s">
        <v>317</v>
      </c>
      <c r="C43" s="59"/>
      <c r="D43" s="63"/>
      <c r="E43" s="63"/>
      <c r="F43" s="63" t="str">
        <f>C42</f>
        <v>R$</v>
      </c>
      <c r="G43" s="79"/>
      <c r="H43" s="21"/>
    </row>
    <row r="44" spans="1:8" ht="25.5" x14ac:dyDescent="0.2">
      <c r="A44" s="58" t="s">
        <v>265</v>
      </c>
      <c r="B44" s="87" t="s">
        <v>116</v>
      </c>
      <c r="C44" s="114" t="s">
        <v>352</v>
      </c>
      <c r="D44" s="81"/>
      <c r="E44" s="81"/>
      <c r="F44" s="84">
        <v>1</v>
      </c>
      <c r="G44" s="82"/>
      <c r="H44" s="21"/>
    </row>
    <row r="45" spans="1:8" s="57" customFormat="1" ht="14.25" x14ac:dyDescent="0.2">
      <c r="A45" s="61" t="s">
        <v>291</v>
      </c>
      <c r="B45" s="62" t="s">
        <v>318</v>
      </c>
      <c r="C45" s="59"/>
      <c r="D45" s="63"/>
      <c r="E45" s="63"/>
      <c r="F45" s="63" t="str">
        <f>C44</f>
        <v>R$</v>
      </c>
      <c r="G45" s="79"/>
      <c r="H45" s="21"/>
    </row>
    <row r="46" spans="1:8" ht="51" x14ac:dyDescent="0.2">
      <c r="A46" s="58" t="s">
        <v>266</v>
      </c>
      <c r="B46" s="86" t="s">
        <v>319</v>
      </c>
      <c r="C46" s="114" t="s">
        <v>352</v>
      </c>
      <c r="D46" s="84">
        <v>1</v>
      </c>
      <c r="E46" s="81"/>
      <c r="F46" s="81"/>
      <c r="G46" s="82"/>
      <c r="H46" s="21"/>
    </row>
    <row r="47" spans="1:8" s="57" customFormat="1" ht="14.25" x14ac:dyDescent="0.2">
      <c r="A47" s="61" t="s">
        <v>291</v>
      </c>
      <c r="B47" s="62" t="s">
        <v>320</v>
      </c>
      <c r="C47" s="59"/>
      <c r="D47" s="63" t="str">
        <f>C46</f>
        <v>R$</v>
      </c>
      <c r="E47" s="63"/>
      <c r="F47" s="63"/>
      <c r="G47" s="79"/>
      <c r="H47" s="21"/>
    </row>
    <row r="48" spans="1:8" ht="25.5" x14ac:dyDescent="0.2">
      <c r="A48" s="58" t="s">
        <v>267</v>
      </c>
      <c r="B48" s="80" t="s">
        <v>321</v>
      </c>
      <c r="C48" s="114" t="s">
        <v>352</v>
      </c>
      <c r="D48" s="84">
        <v>1</v>
      </c>
      <c r="E48" s="81"/>
      <c r="F48" s="81"/>
      <c r="G48" s="82"/>
      <c r="H48" s="21"/>
    </row>
    <row r="49" spans="1:8" s="57" customFormat="1" ht="14.25" x14ac:dyDescent="0.2">
      <c r="A49" s="61" t="s">
        <v>291</v>
      </c>
      <c r="B49" s="62" t="s">
        <v>322</v>
      </c>
      <c r="C49" s="59"/>
      <c r="D49" s="63" t="str">
        <f>C48</f>
        <v>R$</v>
      </c>
      <c r="E49" s="63"/>
      <c r="F49" s="63"/>
      <c r="G49" s="79"/>
      <c r="H49" s="21"/>
    </row>
    <row r="50" spans="1:8" ht="63.75" x14ac:dyDescent="0.2">
      <c r="A50" s="58" t="s">
        <v>268</v>
      </c>
      <c r="B50" s="80" t="s">
        <v>269</v>
      </c>
      <c r="C50" s="114" t="s">
        <v>352</v>
      </c>
      <c r="D50" s="84">
        <v>1</v>
      </c>
      <c r="E50" s="81"/>
      <c r="F50" s="81"/>
      <c r="G50" s="82"/>
      <c r="H50" s="21"/>
    </row>
    <row r="51" spans="1:8" s="57" customFormat="1" ht="14.25" x14ac:dyDescent="0.2">
      <c r="A51" s="61" t="s">
        <v>291</v>
      </c>
      <c r="B51" s="62" t="s">
        <v>323</v>
      </c>
      <c r="C51" s="59"/>
      <c r="D51" s="63" t="str">
        <f>C50</f>
        <v>R$</v>
      </c>
      <c r="E51" s="63"/>
      <c r="F51" s="63"/>
      <c r="G51" s="79"/>
      <c r="H51" s="21"/>
    </row>
    <row r="52" spans="1:8" ht="51" x14ac:dyDescent="0.2">
      <c r="A52" s="58" t="s">
        <v>270</v>
      </c>
      <c r="B52" s="80" t="s">
        <v>325</v>
      </c>
      <c r="C52" s="114" t="s">
        <v>352</v>
      </c>
      <c r="D52" s="81"/>
      <c r="E52" s="81"/>
      <c r="F52" s="84">
        <v>1</v>
      </c>
      <c r="G52" s="82"/>
      <c r="H52" s="21"/>
    </row>
    <row r="53" spans="1:8" s="57" customFormat="1" ht="14.25" x14ac:dyDescent="0.2">
      <c r="A53" s="61" t="s">
        <v>291</v>
      </c>
      <c r="B53" s="62" t="s">
        <v>324</v>
      </c>
      <c r="C53" s="59"/>
      <c r="D53" s="63"/>
      <c r="E53" s="63"/>
      <c r="F53" s="63" t="str">
        <f>C52</f>
        <v>R$</v>
      </c>
      <c r="G53" s="79"/>
      <c r="H53" s="21"/>
    </row>
    <row r="54" spans="1:8" ht="51" x14ac:dyDescent="0.2">
      <c r="A54" s="58" t="s">
        <v>271</v>
      </c>
      <c r="B54" s="80" t="s">
        <v>326</v>
      </c>
      <c r="C54" s="114" t="s">
        <v>352</v>
      </c>
      <c r="D54" s="84">
        <v>1</v>
      </c>
      <c r="E54" s="81"/>
      <c r="F54" s="81"/>
      <c r="G54" s="82"/>
      <c r="H54" s="21"/>
    </row>
    <row r="55" spans="1:8" s="57" customFormat="1" ht="14.25" x14ac:dyDescent="0.2">
      <c r="A55" s="61" t="s">
        <v>291</v>
      </c>
      <c r="B55" s="62" t="s">
        <v>324</v>
      </c>
      <c r="C55" s="59"/>
      <c r="D55" s="63" t="s">
        <v>352</v>
      </c>
      <c r="E55" s="63"/>
      <c r="F55" s="63"/>
      <c r="G55" s="79"/>
      <c r="H55" s="21"/>
    </row>
    <row r="56" spans="1:8" ht="38.25" x14ac:dyDescent="0.2">
      <c r="A56" s="58" t="s">
        <v>272</v>
      </c>
      <c r="B56" s="80" t="s">
        <v>327</v>
      </c>
      <c r="C56" s="114" t="s">
        <v>352</v>
      </c>
      <c r="D56" s="84">
        <v>1</v>
      </c>
      <c r="E56" s="81"/>
      <c r="F56" s="81"/>
      <c r="G56" s="82"/>
      <c r="H56" s="21"/>
    </row>
    <row r="57" spans="1:8" s="57" customFormat="1" ht="14.25" x14ac:dyDescent="0.2">
      <c r="A57" s="61" t="s">
        <v>291</v>
      </c>
      <c r="B57" s="62" t="s">
        <v>328</v>
      </c>
      <c r="C57" s="59"/>
      <c r="D57" s="63" t="s">
        <v>352</v>
      </c>
      <c r="E57" s="63"/>
      <c r="F57" s="63"/>
      <c r="G57" s="79"/>
      <c r="H57" s="21"/>
    </row>
    <row r="58" spans="1:8" ht="51" x14ac:dyDescent="0.2">
      <c r="A58" s="58" t="s">
        <v>273</v>
      </c>
      <c r="B58" s="80" t="s">
        <v>329</v>
      </c>
      <c r="C58" s="114" t="s">
        <v>352</v>
      </c>
      <c r="D58" s="84">
        <v>1</v>
      </c>
      <c r="E58" s="81"/>
      <c r="F58" s="81"/>
      <c r="G58" s="82"/>
      <c r="H58" s="21"/>
    </row>
    <row r="59" spans="1:8" s="57" customFormat="1" ht="14.25" x14ac:dyDescent="0.2">
      <c r="A59" s="61" t="s">
        <v>291</v>
      </c>
      <c r="B59" s="62" t="s">
        <v>330</v>
      </c>
      <c r="C59" s="59"/>
      <c r="D59" s="63" t="s">
        <v>352</v>
      </c>
      <c r="E59" s="63"/>
      <c r="F59" s="63"/>
      <c r="G59" s="79"/>
      <c r="H59" s="21"/>
    </row>
    <row r="60" spans="1:8" ht="14.25" x14ac:dyDescent="0.2">
      <c r="A60" s="100"/>
      <c r="B60" s="93" t="s">
        <v>151</v>
      </c>
      <c r="C60" s="92"/>
      <c r="D60" s="92"/>
      <c r="E60" s="92"/>
      <c r="F60" s="92"/>
      <c r="G60" s="95"/>
      <c r="H60" s="21"/>
    </row>
    <row r="61" spans="1:8" ht="38.25" x14ac:dyDescent="0.2">
      <c r="A61" s="44" t="s">
        <v>274</v>
      </c>
      <c r="B61" s="77" t="s">
        <v>331</v>
      </c>
      <c r="C61" s="114" t="s">
        <v>352</v>
      </c>
      <c r="D61" s="46"/>
      <c r="E61" s="78">
        <v>1</v>
      </c>
      <c r="F61" s="46"/>
      <c r="G61" s="47"/>
      <c r="H61" s="21"/>
    </row>
    <row r="62" spans="1:8" s="57" customFormat="1" ht="14.25" x14ac:dyDescent="0.2">
      <c r="A62" s="61" t="s">
        <v>291</v>
      </c>
      <c r="B62" s="62" t="s">
        <v>350</v>
      </c>
      <c r="C62" s="59"/>
      <c r="D62" s="63"/>
      <c r="E62" s="63" t="s">
        <v>352</v>
      </c>
      <c r="F62" s="63"/>
      <c r="G62" s="79"/>
      <c r="H62" s="21"/>
    </row>
    <row r="63" spans="1:8" ht="38.25" x14ac:dyDescent="0.2">
      <c r="A63" s="58" t="s">
        <v>275</v>
      </c>
      <c r="B63" s="80" t="s">
        <v>332</v>
      </c>
      <c r="C63" s="114" t="s">
        <v>352</v>
      </c>
      <c r="D63" s="81"/>
      <c r="E63" s="81"/>
      <c r="F63" s="84">
        <v>1</v>
      </c>
      <c r="G63" s="82"/>
      <c r="H63" s="21"/>
    </row>
    <row r="64" spans="1:8" s="57" customFormat="1" ht="14.25" x14ac:dyDescent="0.2">
      <c r="A64" s="61" t="s">
        <v>291</v>
      </c>
      <c r="B64" s="62" t="s">
        <v>350</v>
      </c>
      <c r="C64" s="59"/>
      <c r="D64" s="63"/>
      <c r="E64" s="63"/>
      <c r="F64" s="63" t="s">
        <v>352</v>
      </c>
      <c r="G64" s="79"/>
      <c r="H64" s="21"/>
    </row>
    <row r="65" spans="1:8" ht="51" x14ac:dyDescent="0.2">
      <c r="A65" s="58" t="s">
        <v>276</v>
      </c>
      <c r="B65" s="80" t="s">
        <v>333</v>
      </c>
      <c r="C65" s="114" t="s">
        <v>352</v>
      </c>
      <c r="D65" s="81"/>
      <c r="E65" s="81"/>
      <c r="F65" s="81"/>
      <c r="G65" s="115">
        <v>1</v>
      </c>
      <c r="H65" s="21"/>
    </row>
    <row r="66" spans="1:8" s="57" customFormat="1" ht="14.25" x14ac:dyDescent="0.2">
      <c r="A66" s="61" t="s">
        <v>291</v>
      </c>
      <c r="B66" s="62" t="s">
        <v>350</v>
      </c>
      <c r="C66" s="59"/>
      <c r="D66" s="63"/>
      <c r="E66" s="63"/>
      <c r="F66" s="63"/>
      <c r="G66" s="79" t="s">
        <v>352</v>
      </c>
      <c r="H66" s="21"/>
    </row>
    <row r="67" spans="1:8" ht="51" x14ac:dyDescent="0.2">
      <c r="A67" s="58" t="s">
        <v>277</v>
      </c>
      <c r="B67" s="80" t="s">
        <v>334</v>
      </c>
      <c r="C67" s="114" t="s">
        <v>352</v>
      </c>
      <c r="D67" s="81"/>
      <c r="E67" s="81"/>
      <c r="F67" s="81"/>
      <c r="G67" s="88">
        <v>1</v>
      </c>
      <c r="H67" s="21"/>
    </row>
    <row r="68" spans="1:8" s="57" customFormat="1" ht="14.25" x14ac:dyDescent="0.2">
      <c r="A68" s="61" t="s">
        <v>291</v>
      </c>
      <c r="B68" s="62" t="s">
        <v>349</v>
      </c>
      <c r="C68" s="59"/>
      <c r="D68" s="63"/>
      <c r="E68" s="63"/>
      <c r="F68" s="63"/>
      <c r="G68" s="79" t="s">
        <v>352</v>
      </c>
      <c r="H68" s="21"/>
    </row>
    <row r="69" spans="1:8" ht="25.5" x14ac:dyDescent="0.2">
      <c r="A69" s="58" t="s">
        <v>278</v>
      </c>
      <c r="B69" s="80" t="s">
        <v>336</v>
      </c>
      <c r="C69" s="114" t="s">
        <v>352</v>
      </c>
      <c r="D69" s="81"/>
      <c r="E69" s="81"/>
      <c r="F69" s="81"/>
      <c r="G69" s="88">
        <v>1</v>
      </c>
      <c r="H69" s="21"/>
    </row>
    <row r="70" spans="1:8" s="57" customFormat="1" ht="14.25" x14ac:dyDescent="0.2">
      <c r="A70" s="61" t="s">
        <v>291</v>
      </c>
      <c r="B70" s="62" t="s">
        <v>335</v>
      </c>
      <c r="C70" s="59"/>
      <c r="D70" s="63"/>
      <c r="E70" s="63"/>
      <c r="F70" s="63"/>
      <c r="G70" s="79" t="s">
        <v>352</v>
      </c>
      <c r="H70" s="21"/>
    </row>
    <row r="71" spans="1:8" ht="16.5" customHeight="1" x14ac:dyDescent="0.2">
      <c r="A71" s="58" t="s">
        <v>277</v>
      </c>
      <c r="B71" s="86" t="s">
        <v>338</v>
      </c>
      <c r="C71" s="114" t="s">
        <v>352</v>
      </c>
      <c r="D71" s="81"/>
      <c r="E71" s="81"/>
      <c r="F71" s="81"/>
      <c r="G71" s="88">
        <v>1</v>
      </c>
      <c r="H71" s="21"/>
    </row>
    <row r="72" spans="1:8" s="57" customFormat="1" ht="14.25" x14ac:dyDescent="0.2">
      <c r="A72" s="61" t="s">
        <v>291</v>
      </c>
      <c r="B72" s="62" t="s">
        <v>337</v>
      </c>
      <c r="C72" s="59"/>
      <c r="D72" s="63"/>
      <c r="E72" s="63"/>
      <c r="F72" s="63"/>
      <c r="G72" s="79" t="s">
        <v>352</v>
      </c>
      <c r="H72" s="21"/>
    </row>
    <row r="73" spans="1:8" ht="14.25" x14ac:dyDescent="0.2">
      <c r="A73" s="100"/>
      <c r="B73" s="93" t="s">
        <v>176</v>
      </c>
      <c r="C73" s="92"/>
      <c r="D73" s="92"/>
      <c r="E73" s="92"/>
      <c r="F73" s="92"/>
      <c r="G73" s="95"/>
      <c r="H73" s="21"/>
    </row>
    <row r="74" spans="1:8" ht="38.25" x14ac:dyDescent="0.2">
      <c r="A74" s="44" t="s">
        <v>279</v>
      </c>
      <c r="B74" s="77" t="s">
        <v>339</v>
      </c>
      <c r="C74" s="114" t="s">
        <v>352</v>
      </c>
      <c r="D74" s="78">
        <v>1</v>
      </c>
      <c r="E74" s="46"/>
      <c r="F74" s="46"/>
      <c r="G74" s="47"/>
      <c r="H74" s="45"/>
    </row>
    <row r="75" spans="1:8" s="57" customFormat="1" ht="25.5" x14ac:dyDescent="0.2">
      <c r="A75" s="61" t="s">
        <v>289</v>
      </c>
      <c r="B75" s="64" t="s">
        <v>340</v>
      </c>
      <c r="C75" s="59"/>
      <c r="D75" s="63" t="str">
        <f>C74</f>
        <v>R$</v>
      </c>
      <c r="E75" s="63"/>
      <c r="F75" s="63"/>
      <c r="G75" s="79"/>
      <c r="H75" s="89"/>
    </row>
    <row r="76" spans="1:8" ht="38.25" x14ac:dyDescent="0.2">
      <c r="A76" s="44" t="s">
        <v>280</v>
      </c>
      <c r="B76" s="77" t="s">
        <v>341</v>
      </c>
      <c r="C76" s="114" t="s">
        <v>352</v>
      </c>
      <c r="D76" s="84">
        <v>1</v>
      </c>
      <c r="E76" s="46"/>
      <c r="F76" s="46"/>
      <c r="G76" s="47"/>
    </row>
    <row r="77" spans="1:8" s="57" customFormat="1" ht="14.25" x14ac:dyDescent="0.2">
      <c r="A77" s="61" t="s">
        <v>291</v>
      </c>
      <c r="B77" s="64" t="s">
        <v>342</v>
      </c>
      <c r="C77" s="59"/>
      <c r="D77" s="63" t="str">
        <f>C76</f>
        <v>R$</v>
      </c>
      <c r="E77" s="63"/>
      <c r="F77" s="63"/>
      <c r="G77" s="79"/>
    </row>
    <row r="78" spans="1:8" ht="14.25" x14ac:dyDescent="0.2">
      <c r="A78" s="100"/>
      <c r="B78" s="93" t="s">
        <v>281</v>
      </c>
      <c r="C78" s="92"/>
      <c r="D78" s="92"/>
      <c r="E78" s="92"/>
      <c r="F78" s="92"/>
      <c r="G78" s="95"/>
    </row>
    <row r="79" spans="1:8" ht="38.25" x14ac:dyDescent="0.2">
      <c r="A79" s="44" t="s">
        <v>282</v>
      </c>
      <c r="B79" s="77" t="s">
        <v>344</v>
      </c>
      <c r="C79" s="114" t="s">
        <v>352</v>
      </c>
      <c r="D79" s="46"/>
      <c r="E79" s="46"/>
      <c r="F79" s="78">
        <v>1</v>
      </c>
      <c r="G79" s="47"/>
    </row>
    <row r="80" spans="1:8" s="57" customFormat="1" ht="14.25" x14ac:dyDescent="0.2">
      <c r="A80" s="61" t="s">
        <v>291</v>
      </c>
      <c r="B80" s="64" t="s">
        <v>343</v>
      </c>
      <c r="C80" s="59"/>
      <c r="D80" s="63"/>
      <c r="E80" s="63"/>
      <c r="F80" s="63" t="str">
        <f>C79</f>
        <v>R$</v>
      </c>
      <c r="G80" s="79"/>
    </row>
    <row r="81" spans="1:9" ht="14.25" x14ac:dyDescent="0.2">
      <c r="A81" s="100"/>
      <c r="B81" s="93" t="s">
        <v>222</v>
      </c>
      <c r="C81" s="92"/>
      <c r="D81" s="92"/>
      <c r="E81" s="92"/>
      <c r="F81" s="92"/>
      <c r="G81" s="95"/>
    </row>
    <row r="82" spans="1:9" ht="14.25" x14ac:dyDescent="0.2">
      <c r="A82" s="44" t="s">
        <v>283</v>
      </c>
      <c r="B82" s="90" t="s">
        <v>345</v>
      </c>
      <c r="C82" s="74">
        <f>'Orçamento Sintético'!J112</f>
        <v>0</v>
      </c>
      <c r="D82" s="46"/>
      <c r="E82" s="46"/>
      <c r="F82" s="46"/>
      <c r="G82" s="83">
        <v>1</v>
      </c>
    </row>
    <row r="83" spans="1:9" s="57" customFormat="1" ht="14.25" x14ac:dyDescent="0.2">
      <c r="A83" s="61" t="s">
        <v>291</v>
      </c>
      <c r="B83" s="64" t="s">
        <v>346</v>
      </c>
      <c r="C83" s="59"/>
      <c r="D83" s="63"/>
      <c r="E83" s="63"/>
      <c r="F83" s="63"/>
      <c r="G83" s="79" t="s">
        <v>352</v>
      </c>
    </row>
    <row r="84" spans="1:9" ht="14.25" customHeight="1" x14ac:dyDescent="0.2">
      <c r="A84" s="101"/>
      <c r="B84" s="48" t="s">
        <v>284</v>
      </c>
      <c r="C84" s="102">
        <f>SUM(C11:C82)</f>
        <v>0</v>
      </c>
      <c r="D84" s="116" t="s">
        <v>352</v>
      </c>
      <c r="E84" s="116" t="s">
        <v>352</v>
      </c>
      <c r="F84" s="116" t="s">
        <v>352</v>
      </c>
      <c r="G84" s="117" t="s">
        <v>352</v>
      </c>
      <c r="H84" s="43"/>
      <c r="I84" s="49"/>
    </row>
    <row r="85" spans="1:9" ht="14.25" customHeight="1" x14ac:dyDescent="0.2">
      <c r="A85" s="101"/>
      <c r="B85" s="123" t="s">
        <v>360</v>
      </c>
      <c r="C85" s="102">
        <f t="shared" ref="C85" si="0">C84*6.23%</f>
        <v>0</v>
      </c>
      <c r="D85" s="116" t="s">
        <v>352</v>
      </c>
      <c r="E85" s="116" t="s">
        <v>352</v>
      </c>
      <c r="F85" s="116" t="s">
        <v>352</v>
      </c>
      <c r="G85" s="118" t="s">
        <v>352</v>
      </c>
      <c r="H85" s="43"/>
      <c r="I85" s="49"/>
    </row>
    <row r="86" spans="1:9" ht="14.25" customHeight="1" x14ac:dyDescent="0.2">
      <c r="A86" s="101"/>
      <c r="B86" s="123" t="s">
        <v>361</v>
      </c>
      <c r="C86" s="102">
        <f t="shared" ref="C86" si="1">(C84+C85)*22.12%</f>
        <v>0</v>
      </c>
      <c r="D86" s="116" t="s">
        <v>352</v>
      </c>
      <c r="E86" s="116" t="s">
        <v>352</v>
      </c>
      <c r="F86" s="116" t="s">
        <v>352</v>
      </c>
      <c r="G86" s="118" t="s">
        <v>352</v>
      </c>
      <c r="H86" s="43"/>
    </row>
    <row r="87" spans="1:9" ht="14.25" customHeight="1" x14ac:dyDescent="0.2">
      <c r="A87" s="101"/>
      <c r="B87" s="50" t="s">
        <v>285</v>
      </c>
      <c r="C87" s="102">
        <f>C84+C85+C86</f>
        <v>0</v>
      </c>
      <c r="D87" s="116" t="s">
        <v>352</v>
      </c>
      <c r="E87" s="116" t="s">
        <v>352</v>
      </c>
      <c r="F87" s="116" t="s">
        <v>352</v>
      </c>
      <c r="G87" s="118" t="s">
        <v>352</v>
      </c>
      <c r="H87" s="43"/>
    </row>
    <row r="88" spans="1:9" ht="14.25" customHeight="1" x14ac:dyDescent="0.2">
      <c r="A88" s="101"/>
      <c r="B88" s="50" t="s">
        <v>286</v>
      </c>
      <c r="C88" s="102"/>
      <c r="D88" s="116" t="s">
        <v>352</v>
      </c>
      <c r="E88" s="116" t="s">
        <v>352</v>
      </c>
      <c r="F88" s="116" t="s">
        <v>352</v>
      </c>
      <c r="G88" s="118" t="s">
        <v>352</v>
      </c>
      <c r="H88" s="43"/>
    </row>
    <row r="89" spans="1:9" ht="14.25" customHeight="1" x14ac:dyDescent="0.2">
      <c r="A89" s="101"/>
      <c r="B89" s="50" t="s">
        <v>287</v>
      </c>
      <c r="C89" s="102"/>
      <c r="D89" s="119" t="s">
        <v>359</v>
      </c>
      <c r="E89" s="119" t="s">
        <v>359</v>
      </c>
      <c r="F89" s="119" t="s">
        <v>359</v>
      </c>
      <c r="G89" s="120" t="s">
        <v>359</v>
      </c>
      <c r="H89" s="43"/>
      <c r="I89" s="104"/>
    </row>
    <row r="90" spans="1:9" ht="14.25" customHeight="1" thickBot="1" x14ac:dyDescent="0.25">
      <c r="A90" s="51"/>
      <c r="B90" s="52" t="s">
        <v>288</v>
      </c>
      <c r="C90" s="53"/>
      <c r="D90" s="121" t="s">
        <v>359</v>
      </c>
      <c r="E90" s="121" t="s">
        <v>359</v>
      </c>
      <c r="F90" s="121" t="s">
        <v>359</v>
      </c>
      <c r="G90" s="122" t="s">
        <v>359</v>
      </c>
      <c r="H90" s="43"/>
      <c r="I90" s="104"/>
    </row>
    <row r="91" spans="1:9" ht="14.25" customHeight="1" x14ac:dyDescent="0.2">
      <c r="A91" s="54"/>
      <c r="B91" s="55"/>
      <c r="C91" s="56"/>
    </row>
    <row r="92" spans="1:9" ht="14.25" customHeight="1" x14ac:dyDescent="0.2">
      <c r="B92" s="55"/>
      <c r="C92" s="56"/>
    </row>
    <row r="93" spans="1:9" ht="14.25" customHeight="1" x14ac:dyDescent="0.2">
      <c r="B93" s="55"/>
      <c r="C93" s="56"/>
    </row>
    <row r="94" spans="1:9" ht="14.25" customHeight="1" x14ac:dyDescent="0.2">
      <c r="B94" s="55"/>
      <c r="C94" s="56"/>
    </row>
    <row r="95" spans="1:9" ht="14.25" customHeight="1" x14ac:dyDescent="0.2">
      <c r="B95" s="55"/>
      <c r="C95" s="56"/>
      <c r="I95" s="49"/>
    </row>
    <row r="96" spans="1:9" ht="14.25" customHeight="1" x14ac:dyDescent="0.2">
      <c r="B96" s="55"/>
      <c r="C96" s="56"/>
    </row>
    <row r="97" spans="2:3" ht="14.25" customHeight="1" x14ac:dyDescent="0.2">
      <c r="B97" s="55"/>
      <c r="C97" s="56"/>
    </row>
    <row r="98" spans="2:3" ht="14.25" customHeight="1" x14ac:dyDescent="0.2">
      <c r="C98" s="56"/>
    </row>
    <row r="99" spans="2:3" ht="14.25" customHeight="1" x14ac:dyDescent="0.2">
      <c r="C99" s="56"/>
    </row>
    <row r="100" spans="2:3" ht="14.25" customHeight="1" x14ac:dyDescent="0.2">
      <c r="C100" s="56"/>
    </row>
    <row r="101" spans="2:3" ht="14.25" customHeight="1" x14ac:dyDescent="0.2">
      <c r="C101" s="56"/>
    </row>
    <row r="102" spans="2:3" ht="14.25" customHeight="1" x14ac:dyDescent="0.2">
      <c r="C102" s="56"/>
    </row>
    <row r="103" spans="2:3" ht="14.25" customHeight="1" x14ac:dyDescent="0.2">
      <c r="C103" s="56"/>
    </row>
    <row r="104" spans="2:3" ht="14.25" customHeight="1" x14ac:dyDescent="0.2">
      <c r="C104" s="56"/>
    </row>
    <row r="105" spans="2:3" ht="14.25" customHeight="1" x14ac:dyDescent="0.2">
      <c r="C105" s="56"/>
    </row>
    <row r="106" spans="2:3" ht="14.25" customHeight="1" x14ac:dyDescent="0.2">
      <c r="C106" s="56"/>
    </row>
    <row r="107" spans="2:3" ht="14.25" customHeight="1" x14ac:dyDescent="0.2">
      <c r="C107" s="56"/>
    </row>
    <row r="108" spans="2:3" ht="14.25" customHeight="1" x14ac:dyDescent="0.2">
      <c r="C108" s="56"/>
    </row>
    <row r="109" spans="2:3" ht="14.25" customHeight="1" x14ac:dyDescent="0.2">
      <c r="C109" s="56"/>
    </row>
    <row r="110" spans="2:3" ht="14.25" customHeight="1" x14ac:dyDescent="0.2">
      <c r="C110" s="56"/>
    </row>
    <row r="111" spans="2:3" ht="14.25" customHeight="1" x14ac:dyDescent="0.2">
      <c r="C111" s="56"/>
    </row>
    <row r="112" spans="2:3" ht="14.25" customHeight="1" x14ac:dyDescent="0.2">
      <c r="C112" s="56"/>
    </row>
    <row r="113" spans="3:3" ht="14.25" customHeight="1" x14ac:dyDescent="0.2">
      <c r="C113" s="56"/>
    </row>
    <row r="114" spans="3:3" ht="14.25" customHeight="1" x14ac:dyDescent="0.2">
      <c r="C114" s="56"/>
    </row>
    <row r="115" spans="3:3" ht="14.25" customHeight="1" x14ac:dyDescent="0.2">
      <c r="C115" s="56"/>
    </row>
    <row r="116" spans="3:3" ht="14.25" customHeight="1" x14ac:dyDescent="0.2">
      <c r="C116" s="56"/>
    </row>
    <row r="117" spans="3:3" ht="14.25" customHeight="1" x14ac:dyDescent="0.2">
      <c r="C117" s="56"/>
    </row>
    <row r="118" spans="3:3" ht="14.25" customHeight="1" x14ac:dyDescent="0.2">
      <c r="C118" s="56"/>
    </row>
    <row r="119" spans="3:3" ht="14.25" customHeight="1" x14ac:dyDescent="0.2">
      <c r="C119" s="56"/>
    </row>
    <row r="120" spans="3:3" ht="14.25" customHeight="1" x14ac:dyDescent="0.2">
      <c r="C120" s="56"/>
    </row>
    <row r="121" spans="3:3" ht="14.25" customHeight="1" x14ac:dyDescent="0.2">
      <c r="C121" s="56"/>
    </row>
    <row r="122" spans="3:3" ht="14.25" customHeight="1" x14ac:dyDescent="0.2">
      <c r="C122" s="56"/>
    </row>
    <row r="123" spans="3:3" ht="14.25" customHeight="1" x14ac:dyDescent="0.2">
      <c r="C123" s="56"/>
    </row>
    <row r="124" spans="3:3" ht="14.25" customHeight="1" x14ac:dyDescent="0.2">
      <c r="C124" s="56"/>
    </row>
    <row r="125" spans="3:3" ht="14.25" customHeight="1" x14ac:dyDescent="0.2">
      <c r="C125" s="56"/>
    </row>
    <row r="126" spans="3:3" ht="14.25" customHeight="1" x14ac:dyDescent="0.2">
      <c r="C126" s="56"/>
    </row>
    <row r="127" spans="3:3" ht="14.25" customHeight="1" x14ac:dyDescent="0.2">
      <c r="C127" s="56"/>
    </row>
    <row r="128" spans="3:3" ht="14.25" customHeight="1" x14ac:dyDescent="0.2">
      <c r="C128" s="56"/>
    </row>
    <row r="129" spans="3:3" ht="14.25" customHeight="1" x14ac:dyDescent="0.2">
      <c r="C129" s="56"/>
    </row>
    <row r="130" spans="3:3" ht="14.25" customHeight="1" x14ac:dyDescent="0.2">
      <c r="C130" s="56"/>
    </row>
    <row r="131" spans="3:3" ht="14.25" customHeight="1" x14ac:dyDescent="0.2">
      <c r="C131" s="56"/>
    </row>
    <row r="132" spans="3:3" ht="14.25" customHeight="1" x14ac:dyDescent="0.2">
      <c r="C132" s="56"/>
    </row>
    <row r="133" spans="3:3" ht="14.25" customHeight="1" x14ac:dyDescent="0.2">
      <c r="C133" s="56"/>
    </row>
    <row r="134" spans="3:3" ht="14.25" customHeight="1" x14ac:dyDescent="0.2">
      <c r="C134" s="56"/>
    </row>
    <row r="135" spans="3:3" ht="14.25" customHeight="1" x14ac:dyDescent="0.2">
      <c r="C135" s="56"/>
    </row>
    <row r="136" spans="3:3" ht="14.25" customHeight="1" x14ac:dyDescent="0.2">
      <c r="C136" s="56"/>
    </row>
    <row r="137" spans="3:3" ht="14.25" customHeight="1" x14ac:dyDescent="0.2">
      <c r="C137" s="56"/>
    </row>
    <row r="138" spans="3:3" ht="14.25" customHeight="1" x14ac:dyDescent="0.2">
      <c r="C138" s="56"/>
    </row>
    <row r="139" spans="3:3" ht="14.25" customHeight="1" x14ac:dyDescent="0.2">
      <c r="C139" s="56"/>
    </row>
    <row r="140" spans="3:3" ht="14.25" customHeight="1" x14ac:dyDescent="0.2">
      <c r="C140" s="56"/>
    </row>
    <row r="141" spans="3:3" ht="14.25" customHeight="1" x14ac:dyDescent="0.2">
      <c r="C141" s="56"/>
    </row>
    <row r="142" spans="3:3" ht="14.25" customHeight="1" x14ac:dyDescent="0.2">
      <c r="C142" s="56"/>
    </row>
    <row r="143" spans="3:3" ht="14.25" customHeight="1" x14ac:dyDescent="0.2">
      <c r="C143" s="56"/>
    </row>
    <row r="144" spans="3:3" ht="14.25" customHeight="1" x14ac:dyDescent="0.2">
      <c r="C144" s="56"/>
    </row>
    <row r="145" spans="3:3" ht="14.25" customHeight="1" x14ac:dyDescent="0.2">
      <c r="C145" s="56"/>
    </row>
    <row r="146" spans="3:3" ht="14.25" customHeight="1" x14ac:dyDescent="0.2">
      <c r="C146" s="56"/>
    </row>
    <row r="147" spans="3:3" ht="14.25" customHeight="1" x14ac:dyDescent="0.2">
      <c r="C147" s="56"/>
    </row>
    <row r="148" spans="3:3" ht="14.25" customHeight="1" x14ac:dyDescent="0.2">
      <c r="C148" s="56"/>
    </row>
    <row r="149" spans="3:3" ht="14.25" customHeight="1" x14ac:dyDescent="0.2">
      <c r="C149" s="56"/>
    </row>
    <row r="150" spans="3:3" ht="14.25" customHeight="1" x14ac:dyDescent="0.2">
      <c r="C150" s="56"/>
    </row>
    <row r="151" spans="3:3" ht="14.25" customHeight="1" x14ac:dyDescent="0.2">
      <c r="C151" s="56"/>
    </row>
    <row r="152" spans="3:3" ht="14.25" customHeight="1" x14ac:dyDescent="0.2">
      <c r="C152" s="56"/>
    </row>
    <row r="153" spans="3:3" ht="14.25" customHeight="1" x14ac:dyDescent="0.2">
      <c r="C153" s="56"/>
    </row>
    <row r="154" spans="3:3" ht="14.25" customHeight="1" x14ac:dyDescent="0.2">
      <c r="C154" s="56"/>
    </row>
    <row r="155" spans="3:3" ht="14.25" customHeight="1" x14ac:dyDescent="0.2">
      <c r="C155" s="56"/>
    </row>
    <row r="156" spans="3:3" ht="14.25" customHeight="1" x14ac:dyDescent="0.2">
      <c r="C156" s="56"/>
    </row>
    <row r="157" spans="3:3" ht="14.25" customHeight="1" x14ac:dyDescent="0.2">
      <c r="C157" s="56"/>
    </row>
    <row r="158" spans="3:3" ht="14.25" customHeight="1" x14ac:dyDescent="0.2">
      <c r="C158" s="56"/>
    </row>
    <row r="159" spans="3:3" ht="14.25" customHeight="1" x14ac:dyDescent="0.2">
      <c r="C159" s="56"/>
    </row>
    <row r="160" spans="3:3" ht="14.25" customHeight="1" x14ac:dyDescent="0.2">
      <c r="C160" s="56"/>
    </row>
    <row r="161" spans="3:3" ht="14.25" customHeight="1" x14ac:dyDescent="0.2">
      <c r="C161" s="56"/>
    </row>
    <row r="162" spans="3:3" ht="14.25" customHeight="1" x14ac:dyDescent="0.2">
      <c r="C162" s="56"/>
    </row>
    <row r="163" spans="3:3" ht="14.25" customHeight="1" x14ac:dyDescent="0.2">
      <c r="C163" s="56"/>
    </row>
    <row r="164" spans="3:3" ht="14.25" customHeight="1" x14ac:dyDescent="0.2">
      <c r="C164" s="56"/>
    </row>
    <row r="165" spans="3:3" ht="14.25" customHeight="1" x14ac:dyDescent="0.2">
      <c r="C165" s="56"/>
    </row>
    <row r="166" spans="3:3" ht="14.25" customHeight="1" x14ac:dyDescent="0.2">
      <c r="C166" s="56"/>
    </row>
    <row r="167" spans="3:3" ht="14.25" customHeight="1" x14ac:dyDescent="0.2">
      <c r="C167" s="56"/>
    </row>
    <row r="168" spans="3:3" ht="14.25" customHeight="1" x14ac:dyDescent="0.2">
      <c r="C168" s="56"/>
    </row>
    <row r="169" spans="3:3" ht="14.25" customHeight="1" x14ac:dyDescent="0.2">
      <c r="C169" s="56"/>
    </row>
    <row r="170" spans="3:3" ht="14.25" customHeight="1" x14ac:dyDescent="0.2">
      <c r="C170" s="56"/>
    </row>
    <row r="171" spans="3:3" ht="14.25" customHeight="1" x14ac:dyDescent="0.2">
      <c r="C171" s="56"/>
    </row>
    <row r="172" spans="3:3" ht="14.25" customHeight="1" x14ac:dyDescent="0.2">
      <c r="C172" s="56"/>
    </row>
    <row r="173" spans="3:3" ht="14.25" customHeight="1" x14ac:dyDescent="0.2">
      <c r="C173" s="56"/>
    </row>
    <row r="174" spans="3:3" ht="14.25" customHeight="1" x14ac:dyDescent="0.2">
      <c r="C174" s="56"/>
    </row>
    <row r="175" spans="3:3" ht="14.25" customHeight="1" x14ac:dyDescent="0.2">
      <c r="C175" s="56"/>
    </row>
    <row r="176" spans="3:3" ht="14.25" customHeight="1" x14ac:dyDescent="0.2">
      <c r="C176" s="56"/>
    </row>
    <row r="177" spans="3:3" ht="14.25" customHeight="1" x14ac:dyDescent="0.2">
      <c r="C177" s="56"/>
    </row>
    <row r="178" spans="3:3" ht="14.25" customHeight="1" x14ac:dyDescent="0.2">
      <c r="C178" s="56"/>
    </row>
    <row r="179" spans="3:3" ht="14.25" customHeight="1" x14ac:dyDescent="0.2">
      <c r="C179" s="56"/>
    </row>
    <row r="180" spans="3:3" ht="14.25" customHeight="1" x14ac:dyDescent="0.2">
      <c r="C180" s="56"/>
    </row>
    <row r="181" spans="3:3" ht="14.25" customHeight="1" x14ac:dyDescent="0.2">
      <c r="C181" s="56"/>
    </row>
    <row r="182" spans="3:3" ht="14.25" customHeight="1" x14ac:dyDescent="0.2">
      <c r="C182" s="56"/>
    </row>
    <row r="183" spans="3:3" ht="14.25" customHeight="1" x14ac:dyDescent="0.2">
      <c r="C183" s="56"/>
    </row>
    <row r="184" spans="3:3" ht="14.25" customHeight="1" x14ac:dyDescent="0.2">
      <c r="C184" s="56"/>
    </row>
    <row r="185" spans="3:3" ht="14.25" customHeight="1" x14ac:dyDescent="0.2">
      <c r="C185" s="56"/>
    </row>
    <row r="186" spans="3:3" ht="14.25" customHeight="1" x14ac:dyDescent="0.2">
      <c r="C186" s="56"/>
    </row>
    <row r="187" spans="3:3" ht="14.25" customHeight="1" x14ac:dyDescent="0.2">
      <c r="C187" s="56"/>
    </row>
    <row r="188" spans="3:3" ht="14.25" customHeight="1" x14ac:dyDescent="0.2">
      <c r="C188" s="56"/>
    </row>
    <row r="189" spans="3:3" ht="14.25" customHeight="1" x14ac:dyDescent="0.2">
      <c r="C189" s="56"/>
    </row>
    <row r="190" spans="3:3" ht="14.25" customHeight="1" x14ac:dyDescent="0.2">
      <c r="C190" s="56"/>
    </row>
    <row r="191" spans="3:3" ht="14.25" customHeight="1" x14ac:dyDescent="0.2">
      <c r="C191" s="56"/>
    </row>
    <row r="192" spans="3:3" ht="14.25" customHeight="1" x14ac:dyDescent="0.2">
      <c r="C192" s="56"/>
    </row>
    <row r="193" spans="3:3" ht="14.25" customHeight="1" x14ac:dyDescent="0.2">
      <c r="C193" s="56"/>
    </row>
    <row r="194" spans="3:3" ht="14.25" customHeight="1" x14ac:dyDescent="0.2">
      <c r="C194" s="56"/>
    </row>
    <row r="195" spans="3:3" ht="14.25" customHeight="1" x14ac:dyDescent="0.2">
      <c r="C195" s="56"/>
    </row>
    <row r="196" spans="3:3" ht="14.25" customHeight="1" x14ac:dyDescent="0.2">
      <c r="C196" s="56"/>
    </row>
    <row r="197" spans="3:3" ht="14.25" customHeight="1" x14ac:dyDescent="0.2">
      <c r="C197" s="56"/>
    </row>
    <row r="198" spans="3:3" ht="14.25" customHeight="1" x14ac:dyDescent="0.2">
      <c r="C198" s="56"/>
    </row>
    <row r="199" spans="3:3" ht="14.25" customHeight="1" x14ac:dyDescent="0.2">
      <c r="C199" s="56"/>
    </row>
    <row r="200" spans="3:3" ht="14.25" customHeight="1" x14ac:dyDescent="0.2">
      <c r="C200" s="56"/>
    </row>
    <row r="201" spans="3:3" ht="14.25" customHeight="1" x14ac:dyDescent="0.2">
      <c r="C201" s="56"/>
    </row>
    <row r="202" spans="3:3" ht="14.25" customHeight="1" x14ac:dyDescent="0.2">
      <c r="C202" s="56"/>
    </row>
    <row r="203" spans="3:3" ht="14.25" customHeight="1" x14ac:dyDescent="0.2">
      <c r="C203" s="56"/>
    </row>
    <row r="204" spans="3:3" ht="14.25" customHeight="1" x14ac:dyDescent="0.2">
      <c r="C204" s="56"/>
    </row>
    <row r="205" spans="3:3" ht="14.25" customHeight="1" x14ac:dyDescent="0.2">
      <c r="C205" s="56"/>
    </row>
    <row r="206" spans="3:3" ht="14.25" customHeight="1" x14ac:dyDescent="0.2">
      <c r="C206" s="56"/>
    </row>
    <row r="207" spans="3:3" ht="14.25" customHeight="1" x14ac:dyDescent="0.2">
      <c r="C207" s="56"/>
    </row>
    <row r="208" spans="3:3" ht="14.25" customHeight="1" x14ac:dyDescent="0.2">
      <c r="C208" s="56"/>
    </row>
    <row r="209" spans="3:3" ht="14.25" customHeight="1" x14ac:dyDescent="0.2">
      <c r="C209" s="56"/>
    </row>
    <row r="210" spans="3:3" ht="14.25" customHeight="1" x14ac:dyDescent="0.2">
      <c r="C210" s="56"/>
    </row>
    <row r="211" spans="3:3" ht="14.25" customHeight="1" x14ac:dyDescent="0.2">
      <c r="C211" s="56"/>
    </row>
    <row r="212" spans="3:3" ht="14.25" customHeight="1" x14ac:dyDescent="0.2">
      <c r="C212" s="56"/>
    </row>
    <row r="213" spans="3:3" ht="14.25" customHeight="1" x14ac:dyDescent="0.2">
      <c r="C213" s="56"/>
    </row>
    <row r="214" spans="3:3" ht="14.25" customHeight="1" x14ac:dyDescent="0.2">
      <c r="C214" s="56"/>
    </row>
    <row r="215" spans="3:3" ht="14.25" customHeight="1" x14ac:dyDescent="0.2">
      <c r="C215" s="56"/>
    </row>
    <row r="216" spans="3:3" ht="14.25" customHeight="1" x14ac:dyDescent="0.2">
      <c r="C216" s="56"/>
    </row>
    <row r="217" spans="3:3" ht="14.25" customHeight="1" x14ac:dyDescent="0.2">
      <c r="C217" s="56"/>
    </row>
    <row r="218" spans="3:3" ht="14.25" customHeight="1" x14ac:dyDescent="0.2">
      <c r="C218" s="56"/>
    </row>
    <row r="219" spans="3:3" ht="14.25" customHeight="1" x14ac:dyDescent="0.2">
      <c r="C219" s="56"/>
    </row>
    <row r="220" spans="3:3" ht="14.25" customHeight="1" x14ac:dyDescent="0.2">
      <c r="C220" s="56"/>
    </row>
    <row r="221" spans="3:3" ht="14.25" customHeight="1" x14ac:dyDescent="0.2">
      <c r="C221" s="56"/>
    </row>
    <row r="222" spans="3:3" ht="14.25" customHeight="1" x14ac:dyDescent="0.2">
      <c r="C222" s="56"/>
    </row>
    <row r="223" spans="3:3" ht="14.25" customHeight="1" x14ac:dyDescent="0.2">
      <c r="C223" s="56"/>
    </row>
    <row r="224" spans="3:3" ht="14.25" customHeight="1" x14ac:dyDescent="0.2">
      <c r="C224" s="56"/>
    </row>
    <row r="225" spans="3:3" ht="14.25" customHeight="1" x14ac:dyDescent="0.2">
      <c r="C225" s="56"/>
    </row>
    <row r="226" spans="3:3" ht="14.25" customHeight="1" x14ac:dyDescent="0.2">
      <c r="C226" s="56"/>
    </row>
    <row r="227" spans="3:3" ht="14.25" customHeight="1" x14ac:dyDescent="0.2"/>
    <row r="228" spans="3:3" ht="14.25" customHeight="1" x14ac:dyDescent="0.2"/>
    <row r="229" spans="3:3" ht="14.25" customHeight="1" x14ac:dyDescent="0.2"/>
    <row r="230" spans="3:3" ht="14.25" customHeight="1" x14ac:dyDescent="0.2"/>
    <row r="231" spans="3:3" ht="14.25" customHeight="1" x14ac:dyDescent="0.2"/>
    <row r="232" spans="3:3" ht="14.25" customHeight="1" x14ac:dyDescent="0.2"/>
    <row r="233" spans="3:3" ht="14.25" customHeight="1" x14ac:dyDescent="0.2"/>
    <row r="234" spans="3:3" ht="14.25" customHeight="1" x14ac:dyDescent="0.2"/>
    <row r="235" spans="3:3" ht="14.25" customHeight="1" x14ac:dyDescent="0.2"/>
    <row r="236" spans="3:3" ht="14.25" customHeight="1" x14ac:dyDescent="0.2"/>
    <row r="237" spans="3:3" ht="14.25" customHeight="1" x14ac:dyDescent="0.2"/>
    <row r="238" spans="3:3" ht="14.25" customHeight="1" x14ac:dyDescent="0.2"/>
    <row r="239" spans="3:3" ht="14.25" customHeight="1" x14ac:dyDescent="0.2"/>
    <row r="240" spans="3:3"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sheetData>
  <mergeCells count="3">
    <mergeCell ref="B1:F3"/>
    <mergeCell ref="A8:G8"/>
    <mergeCell ref="A1:A3"/>
  </mergeCells>
  <pageMargins left="0.51181102362204722" right="0.51181102362204722" top="0.78740157480314965" bottom="0.78740157480314965" header="0" footer="0"/>
  <pageSetup paperSize="9" scale="54"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Orçamento Sintético</vt:lpstr>
      <vt:lpstr>Cronograma com eventograma</vt:lpstr>
      <vt:lpstr>'Cronograma com eventograma'!Area_de_impressao</vt:lpstr>
      <vt:lpstr>'Orçamento Sintético'!Area_de_impressao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Jaqueline Junqueira Pinto Nunes</cp:lastModifiedBy>
  <cp:lastPrinted>2024-06-19T13:18:45Z</cp:lastPrinted>
  <dcterms:created xsi:type="dcterms:W3CDTF">2024-04-08T12:46:28Z</dcterms:created>
  <dcterms:modified xsi:type="dcterms:W3CDTF">2024-06-19T13:18:49Z</dcterms:modified>
</cp:coreProperties>
</file>